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1er Trimestre 2020\Informes de Disciplina Financiera\"/>
    </mc:Choice>
  </mc:AlternateContent>
  <bookViews>
    <workbookView xWindow="0" yWindow="0" windowWidth="20490" windowHeight="715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E145" i="1" s="1"/>
  <c r="H145" i="1" s="1"/>
  <c r="H146" i="1"/>
  <c r="E146" i="1"/>
  <c r="G145" i="1"/>
  <c r="F145" i="1"/>
  <c r="D145" i="1"/>
  <c r="C145" i="1"/>
  <c r="H144" i="1"/>
  <c r="E144" i="1"/>
  <c r="H143" i="1"/>
  <c r="E143" i="1"/>
  <c r="E141" i="1" s="1"/>
  <c r="H141" i="1" s="1"/>
  <c r="H142" i="1"/>
  <c r="E142" i="1"/>
  <c r="G141" i="1"/>
  <c r="F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G132" i="1"/>
  <c r="F132" i="1"/>
  <c r="E132" i="1"/>
  <c r="H132" i="1" s="1"/>
  <c r="D132" i="1"/>
  <c r="C132" i="1"/>
  <c r="H131" i="1"/>
  <c r="E131" i="1"/>
  <c r="H130" i="1"/>
  <c r="E130" i="1"/>
  <c r="H129" i="1"/>
  <c r="E129" i="1"/>
  <c r="G128" i="1"/>
  <c r="F128" i="1"/>
  <c r="E128" i="1"/>
  <c r="H128" i="1" s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G118" i="1"/>
  <c r="F118" i="1"/>
  <c r="E118" i="1"/>
  <c r="H118" i="1" s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G108" i="1"/>
  <c r="F108" i="1"/>
  <c r="E108" i="1"/>
  <c r="H108" i="1" s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G98" i="1"/>
  <c r="F98" i="1"/>
  <c r="E98" i="1"/>
  <c r="H98" i="1" s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G88" i="1"/>
  <c r="F88" i="1"/>
  <c r="E88" i="1"/>
  <c r="H88" i="1" s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H80" i="1" s="1"/>
  <c r="H79" i="1" s="1"/>
  <c r="E81" i="1"/>
  <c r="G80" i="1"/>
  <c r="F80" i="1"/>
  <c r="F79" i="1" s="1"/>
  <c r="E80" i="1"/>
  <c r="E79" i="1" s="1"/>
  <c r="D80" i="1"/>
  <c r="C80" i="1"/>
  <c r="G79" i="1"/>
  <c r="D79" i="1"/>
  <c r="C79" i="1"/>
  <c r="H77" i="1"/>
  <c r="E77" i="1"/>
  <c r="H76" i="1"/>
  <c r="E76" i="1"/>
  <c r="H75" i="1"/>
  <c r="E75" i="1"/>
  <c r="H74" i="1"/>
  <c r="E74" i="1"/>
  <c r="H73" i="1"/>
  <c r="E73" i="1"/>
  <c r="H72" i="1"/>
  <c r="E72" i="1"/>
  <c r="E70" i="1" s="1"/>
  <c r="H70" i="1" s="1"/>
  <c r="H71" i="1"/>
  <c r="E71" i="1"/>
  <c r="G70" i="1"/>
  <c r="F70" i="1"/>
  <c r="D70" i="1"/>
  <c r="C70" i="1"/>
  <c r="H69" i="1"/>
  <c r="E69" i="1"/>
  <c r="H68" i="1"/>
  <c r="E68" i="1"/>
  <c r="E66" i="1" s="1"/>
  <c r="H66" i="1" s="1"/>
  <c r="H67" i="1"/>
  <c r="E67" i="1"/>
  <c r="G66" i="1"/>
  <c r="F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E57" i="1"/>
  <c r="H57" i="1" s="1"/>
  <c r="D57" i="1"/>
  <c r="C57" i="1"/>
  <c r="H56" i="1"/>
  <c r="E56" i="1"/>
  <c r="H55" i="1"/>
  <c r="E55" i="1"/>
  <c r="H54" i="1"/>
  <c r="E54" i="1"/>
  <c r="G53" i="1"/>
  <c r="F53" i="1"/>
  <c r="E53" i="1"/>
  <c r="H53" i="1" s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E43" i="1"/>
  <c r="H43" i="1" s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E33" i="1"/>
  <c r="H33" i="1" s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E23" i="1"/>
  <c r="H23" i="1" s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E13" i="1"/>
  <c r="H13" i="1" s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H5" i="1" s="1"/>
  <c r="E6" i="1"/>
  <c r="G5" i="1"/>
  <c r="F5" i="1"/>
  <c r="F4" i="1" s="1"/>
  <c r="F154" i="1" s="1"/>
  <c r="E5" i="1"/>
  <c r="E4" i="1" s="1"/>
  <c r="E154" i="1" s="1"/>
  <c r="D5" i="1"/>
  <c r="C5" i="1"/>
  <c r="G4" i="1"/>
  <c r="G154" i="1" s="1"/>
  <c r="D4" i="1"/>
  <c r="D154" i="1" s="1"/>
  <c r="C4" i="1"/>
  <c r="C154" i="1" s="1"/>
  <c r="H4" i="1" l="1"/>
  <c r="H154" i="1" s="1"/>
</calcChain>
</file>

<file path=xl/sharedStrings.xml><?xml version="1.0" encoding="utf-8"?>
<sst xmlns="http://schemas.openxmlformats.org/spreadsheetml/2006/main" count="285" uniqueCount="212">
  <si>
    <t>Secretaría Ejecutiva del Sistema Estatal Anticorrupción de Guanajuato
Clasificación por Objeto del Gasto (Capítulo y Concepto)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</si>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</sst>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color rgb="FF000000"/>
      <name val="Times New Roman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2" applyFont="1" applyAlignment="1" applyProtection="1">
      <alignment vertical="top" wrapText="1"/>
      <protection locked="0"/>
    </xf>
    <xf numFmtId="4" fontId="12" fillId="0" borderId="0" xfId="2" applyNumberFormat="1" applyFont="1" applyAlignment="1" applyProtection="1">
      <alignment vertical="top"/>
      <protection locked="0"/>
    </xf>
    <xf numFmtId="0" fontId="13" fillId="0" borderId="14" xfId="0" applyFont="1" applyBorder="1" applyAlignment="1">
      <alignment vertical="center" wrapText="1"/>
    </xf>
    <xf numFmtId="0" fontId="14" fillId="0" borderId="0" xfId="2" applyFont="1" applyAlignment="1" applyProtection="1">
      <alignment horizontal="center" vertical="top" wrapText="1"/>
      <protection locked="0"/>
    </xf>
    <xf numFmtId="4" fontId="14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zoomScaleNormal="100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18678806.48</v>
      </c>
      <c r="D4" s="15">
        <f t="shared" ref="D4:H4" si="0">D5+D13+D23+D33+D43+D53+D57+D66+D70</f>
        <v>226050.12999999998</v>
      </c>
      <c r="E4" s="15">
        <f t="shared" si="0"/>
        <v>18904856.609999999</v>
      </c>
      <c r="F4" s="15">
        <f t="shared" si="0"/>
        <v>3044847.6</v>
      </c>
      <c r="G4" s="15">
        <f t="shared" si="0"/>
        <v>3043347.6</v>
      </c>
      <c r="H4" s="15">
        <f t="shared" si="0"/>
        <v>15860009.010000002</v>
      </c>
    </row>
    <row r="5" spans="1:8">
      <c r="A5" s="16" t="s">
        <v>10</v>
      </c>
      <c r="B5" s="17"/>
      <c r="C5" s="18">
        <f>SUM(C6:C12)</f>
        <v>8743478</v>
      </c>
      <c r="D5" s="18">
        <f t="shared" ref="D5:H5" si="1">SUM(D6:D12)</f>
        <v>222352.3</v>
      </c>
      <c r="E5" s="18">
        <f t="shared" si="1"/>
        <v>8965830.3000000007</v>
      </c>
      <c r="F5" s="18">
        <f t="shared" si="1"/>
        <v>1058679.6599999999</v>
      </c>
      <c r="G5" s="18">
        <f t="shared" si="1"/>
        <v>1058679.6599999999</v>
      </c>
      <c r="H5" s="18">
        <f t="shared" si="1"/>
        <v>7907150.6400000006</v>
      </c>
    </row>
    <row r="6" spans="1:8">
      <c r="A6" s="19" t="s">
        <v>11</v>
      </c>
      <c r="B6" s="20" t="s">
        <v>12</v>
      </c>
      <c r="C6" s="21">
        <v>2219556</v>
      </c>
      <c r="D6" s="21">
        <v>29004</v>
      </c>
      <c r="E6" s="21">
        <f>C6+D6</f>
        <v>2248560</v>
      </c>
      <c r="F6" s="21">
        <v>305203.44</v>
      </c>
      <c r="G6" s="21">
        <v>305203.44</v>
      </c>
      <c r="H6" s="21">
        <f>E6-F6</f>
        <v>1943356.56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3026961</v>
      </c>
      <c r="D8" s="21">
        <v>20171</v>
      </c>
      <c r="E8" s="21">
        <f t="shared" si="2"/>
        <v>3047132</v>
      </c>
      <c r="F8" s="21">
        <v>276815.76</v>
      </c>
      <c r="G8" s="21">
        <v>276815.76</v>
      </c>
      <c r="H8" s="21">
        <f t="shared" si="3"/>
        <v>2770316.24</v>
      </c>
    </row>
    <row r="9" spans="1:8">
      <c r="A9" s="19" t="s">
        <v>17</v>
      </c>
      <c r="B9" s="20" t="s">
        <v>18</v>
      </c>
      <c r="C9" s="21">
        <v>763616</v>
      </c>
      <c r="D9" s="21">
        <v>9768</v>
      </c>
      <c r="E9" s="21">
        <f t="shared" si="2"/>
        <v>773384</v>
      </c>
      <c r="F9" s="21">
        <v>94613.16</v>
      </c>
      <c r="G9" s="21">
        <v>94613.16</v>
      </c>
      <c r="H9" s="21">
        <f t="shared" si="3"/>
        <v>678770.84</v>
      </c>
    </row>
    <row r="10" spans="1:8">
      <c r="A10" s="19" t="s">
        <v>19</v>
      </c>
      <c r="B10" s="20" t="s">
        <v>20</v>
      </c>
      <c r="C10" s="21">
        <v>2728212</v>
      </c>
      <c r="D10" s="21">
        <v>163308.29999999999</v>
      </c>
      <c r="E10" s="21">
        <f t="shared" si="2"/>
        <v>2891520.3</v>
      </c>
      <c r="F10" s="21">
        <v>382047.3</v>
      </c>
      <c r="G10" s="21">
        <v>382047.3</v>
      </c>
      <c r="H10" s="21">
        <f t="shared" si="3"/>
        <v>2509473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5133</v>
      </c>
      <c r="D12" s="21">
        <v>101</v>
      </c>
      <c r="E12" s="21">
        <f t="shared" si="2"/>
        <v>5234</v>
      </c>
      <c r="F12" s="21">
        <v>0</v>
      </c>
      <c r="G12" s="21">
        <v>0</v>
      </c>
      <c r="H12" s="21">
        <f t="shared" si="3"/>
        <v>5234</v>
      </c>
    </row>
    <row r="13" spans="1:8">
      <c r="A13" s="16" t="s">
        <v>25</v>
      </c>
      <c r="B13" s="17"/>
      <c r="C13" s="18">
        <f>SUM(C14:C22)</f>
        <v>414500</v>
      </c>
      <c r="D13" s="18">
        <f t="shared" ref="D13:G13" si="4">SUM(D14:D22)</f>
        <v>0</v>
      </c>
      <c r="E13" s="18">
        <f t="shared" si="4"/>
        <v>414500</v>
      </c>
      <c r="F13" s="18">
        <f t="shared" si="4"/>
        <v>33214.17</v>
      </c>
      <c r="G13" s="18">
        <f t="shared" si="4"/>
        <v>33214.17</v>
      </c>
      <c r="H13" s="18">
        <f t="shared" si="3"/>
        <v>381285.83</v>
      </c>
    </row>
    <row r="14" spans="1:8">
      <c r="A14" s="19" t="s">
        <v>26</v>
      </c>
      <c r="B14" s="20" t="s">
        <v>27</v>
      </c>
      <c r="C14" s="21">
        <v>182000</v>
      </c>
      <c r="D14" s="21">
        <v>0</v>
      </c>
      <c r="E14" s="21">
        <f t="shared" ref="E14:E22" si="5">C14+D14</f>
        <v>182000</v>
      </c>
      <c r="F14" s="21">
        <v>22425.3</v>
      </c>
      <c r="G14" s="21">
        <v>22425.3</v>
      </c>
      <c r="H14" s="21">
        <f t="shared" si="3"/>
        <v>159574.70000000001</v>
      </c>
    </row>
    <row r="15" spans="1:8">
      <c r="A15" s="19" t="s">
        <v>28</v>
      </c>
      <c r="B15" s="20" t="s">
        <v>29</v>
      </c>
      <c r="C15" s="21">
        <v>35000</v>
      </c>
      <c r="D15" s="21">
        <v>0</v>
      </c>
      <c r="E15" s="21">
        <f t="shared" si="5"/>
        <v>35000</v>
      </c>
      <c r="F15" s="21">
        <v>1571</v>
      </c>
      <c r="G15" s="21">
        <v>1571</v>
      </c>
      <c r="H15" s="21">
        <f t="shared" si="3"/>
        <v>33429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20000</v>
      </c>
      <c r="D17" s="21">
        <v>0</v>
      </c>
      <c r="E17" s="21">
        <f t="shared" si="5"/>
        <v>20000</v>
      </c>
      <c r="F17" s="21">
        <v>0</v>
      </c>
      <c r="G17" s="21">
        <v>0</v>
      </c>
      <c r="H17" s="21">
        <f t="shared" si="3"/>
        <v>20000</v>
      </c>
    </row>
    <row r="18" spans="1:8">
      <c r="A18" s="19" t="s">
        <v>34</v>
      </c>
      <c r="B18" s="20" t="s">
        <v>35</v>
      </c>
      <c r="C18" s="21">
        <v>7000</v>
      </c>
      <c r="D18" s="21">
        <v>0</v>
      </c>
      <c r="E18" s="21">
        <f t="shared" si="5"/>
        <v>7000</v>
      </c>
      <c r="F18" s="21">
        <v>0</v>
      </c>
      <c r="G18" s="21">
        <v>0</v>
      </c>
      <c r="H18" s="21">
        <f t="shared" si="3"/>
        <v>7000</v>
      </c>
    </row>
    <row r="19" spans="1:8">
      <c r="A19" s="19" t="s">
        <v>36</v>
      </c>
      <c r="B19" s="20" t="s">
        <v>37</v>
      </c>
      <c r="C19" s="21">
        <v>108000</v>
      </c>
      <c r="D19" s="21">
        <v>0</v>
      </c>
      <c r="E19" s="21">
        <f t="shared" si="5"/>
        <v>108000</v>
      </c>
      <c r="F19" s="21">
        <v>9217.8700000000008</v>
      </c>
      <c r="G19" s="21">
        <v>9217.8700000000008</v>
      </c>
      <c r="H19" s="21">
        <f t="shared" si="3"/>
        <v>98782.13</v>
      </c>
    </row>
    <row r="20" spans="1:8">
      <c r="A20" s="19" t="s">
        <v>38</v>
      </c>
      <c r="B20" s="20" t="s">
        <v>39</v>
      </c>
      <c r="C20" s="21">
        <v>20000</v>
      </c>
      <c r="D20" s="21">
        <v>0</v>
      </c>
      <c r="E20" s="21">
        <f t="shared" si="5"/>
        <v>20000</v>
      </c>
      <c r="F20" s="21">
        <v>0</v>
      </c>
      <c r="G20" s="21">
        <v>0</v>
      </c>
      <c r="H20" s="21">
        <f t="shared" si="3"/>
        <v>20000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42500</v>
      </c>
      <c r="D22" s="21">
        <v>0</v>
      </c>
      <c r="E22" s="21">
        <f t="shared" si="5"/>
        <v>42500</v>
      </c>
      <c r="F22" s="21">
        <v>0</v>
      </c>
      <c r="G22" s="21">
        <v>0</v>
      </c>
      <c r="H22" s="21">
        <f t="shared" si="3"/>
        <v>42500</v>
      </c>
    </row>
    <row r="23" spans="1:8">
      <c r="A23" s="16" t="s">
        <v>44</v>
      </c>
      <c r="B23" s="17"/>
      <c r="C23" s="18">
        <f>SUM(C24:C32)</f>
        <v>9520828.4800000004</v>
      </c>
      <c r="D23" s="18">
        <f t="shared" ref="D23:G23" si="6">SUM(D24:D32)</f>
        <v>3697.83</v>
      </c>
      <c r="E23" s="18">
        <f t="shared" si="6"/>
        <v>9524526.3100000005</v>
      </c>
      <c r="F23" s="18">
        <f t="shared" si="6"/>
        <v>1952953.7700000003</v>
      </c>
      <c r="G23" s="18">
        <f t="shared" si="6"/>
        <v>1951453.7700000003</v>
      </c>
      <c r="H23" s="18">
        <f t="shared" si="3"/>
        <v>7571572.54</v>
      </c>
    </row>
    <row r="24" spans="1:8">
      <c r="A24" s="19" t="s">
        <v>45</v>
      </c>
      <c r="B24" s="20" t="s">
        <v>46</v>
      </c>
      <c r="C24" s="21">
        <v>548874.07999999996</v>
      </c>
      <c r="D24" s="21">
        <v>0</v>
      </c>
      <c r="E24" s="21">
        <f t="shared" ref="E24:E32" si="7">C24+D24</f>
        <v>548874.07999999996</v>
      </c>
      <c r="F24" s="21">
        <v>9159.35</v>
      </c>
      <c r="G24" s="21">
        <v>9159.35</v>
      </c>
      <c r="H24" s="21">
        <f t="shared" si="3"/>
        <v>539714.73</v>
      </c>
    </row>
    <row r="25" spans="1:8">
      <c r="A25" s="19" t="s">
        <v>47</v>
      </c>
      <c r="B25" s="20" t="s">
        <v>48</v>
      </c>
      <c r="C25" s="21">
        <v>378000</v>
      </c>
      <c r="D25" s="21">
        <v>0</v>
      </c>
      <c r="E25" s="21">
        <f t="shared" si="7"/>
        <v>378000</v>
      </c>
      <c r="F25" s="21">
        <v>92547.03</v>
      </c>
      <c r="G25" s="21">
        <v>92547.03</v>
      </c>
      <c r="H25" s="21">
        <f t="shared" si="3"/>
        <v>285452.96999999997</v>
      </c>
    </row>
    <row r="26" spans="1:8">
      <c r="A26" s="19" t="s">
        <v>49</v>
      </c>
      <c r="B26" s="20" t="s">
        <v>50</v>
      </c>
      <c r="C26" s="21">
        <v>7578762.4000000004</v>
      </c>
      <c r="D26" s="21">
        <v>0</v>
      </c>
      <c r="E26" s="21">
        <f t="shared" si="7"/>
        <v>7578762.4000000004</v>
      </c>
      <c r="F26" s="21">
        <v>1772173.76</v>
      </c>
      <c r="G26" s="21">
        <v>1772173.76</v>
      </c>
      <c r="H26" s="21">
        <f t="shared" si="3"/>
        <v>5806588.6400000006</v>
      </c>
    </row>
    <row r="27" spans="1:8">
      <c r="A27" s="19" t="s">
        <v>51</v>
      </c>
      <c r="B27" s="20" t="s">
        <v>52</v>
      </c>
      <c r="C27" s="21">
        <v>75000</v>
      </c>
      <c r="D27" s="21">
        <v>0</v>
      </c>
      <c r="E27" s="21">
        <f t="shared" si="7"/>
        <v>75000</v>
      </c>
      <c r="F27" s="21">
        <v>18930.169999999998</v>
      </c>
      <c r="G27" s="21">
        <v>18930.169999999998</v>
      </c>
      <c r="H27" s="21">
        <f t="shared" si="3"/>
        <v>56069.83</v>
      </c>
    </row>
    <row r="28" spans="1:8">
      <c r="A28" s="19" t="s">
        <v>53</v>
      </c>
      <c r="B28" s="20" t="s">
        <v>54</v>
      </c>
      <c r="C28" s="21">
        <v>334900</v>
      </c>
      <c r="D28" s="21">
        <v>0</v>
      </c>
      <c r="E28" s="21">
        <f t="shared" si="7"/>
        <v>334900</v>
      </c>
      <c r="F28" s="21">
        <v>23222.78</v>
      </c>
      <c r="G28" s="21">
        <v>23222.78</v>
      </c>
      <c r="H28" s="21">
        <f t="shared" si="3"/>
        <v>311677.21999999997</v>
      </c>
    </row>
    <row r="29" spans="1:8">
      <c r="A29" s="19" t="s">
        <v>55</v>
      </c>
      <c r="B29" s="20" t="s">
        <v>56</v>
      </c>
      <c r="C29" s="21"/>
      <c r="D29" s="21"/>
      <c r="E29" s="21">
        <f t="shared" si="7"/>
        <v>0</v>
      </c>
      <c r="F29" s="21"/>
      <c r="G29" s="21"/>
      <c r="H29" s="21">
        <f t="shared" si="3"/>
        <v>0</v>
      </c>
    </row>
    <row r="30" spans="1:8">
      <c r="A30" s="19" t="s">
        <v>57</v>
      </c>
      <c r="B30" s="20" t="s">
        <v>58</v>
      </c>
      <c r="C30" s="21">
        <v>143000</v>
      </c>
      <c r="D30" s="21">
        <v>0</v>
      </c>
      <c r="E30" s="21">
        <f t="shared" si="7"/>
        <v>143000</v>
      </c>
      <c r="F30" s="21">
        <v>1821.51</v>
      </c>
      <c r="G30" s="21">
        <v>321.51</v>
      </c>
      <c r="H30" s="21">
        <f t="shared" si="3"/>
        <v>141178.49</v>
      </c>
    </row>
    <row r="31" spans="1:8">
      <c r="A31" s="19" t="s">
        <v>59</v>
      </c>
      <c r="B31" s="20" t="s">
        <v>60</v>
      </c>
      <c r="C31" s="21">
        <v>290000</v>
      </c>
      <c r="D31" s="21">
        <v>0</v>
      </c>
      <c r="E31" s="21">
        <f t="shared" si="7"/>
        <v>290000</v>
      </c>
      <c r="F31" s="21">
        <v>14294.35</v>
      </c>
      <c r="G31" s="21">
        <v>14294.35</v>
      </c>
      <c r="H31" s="21">
        <f t="shared" si="3"/>
        <v>275705.65000000002</v>
      </c>
    </row>
    <row r="32" spans="1:8">
      <c r="A32" s="19" t="s">
        <v>61</v>
      </c>
      <c r="B32" s="20" t="s">
        <v>62</v>
      </c>
      <c r="C32" s="21">
        <v>172292</v>
      </c>
      <c r="D32" s="21">
        <v>3697.83</v>
      </c>
      <c r="E32" s="21">
        <f t="shared" si="7"/>
        <v>175989.83</v>
      </c>
      <c r="F32" s="21">
        <v>20804.82</v>
      </c>
      <c r="G32" s="21">
        <v>20804.82</v>
      </c>
      <c r="H32" s="21">
        <f t="shared" si="3"/>
        <v>155185.00999999998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0</v>
      </c>
      <c r="E33" s="18">
        <f t="shared" si="8"/>
        <v>0</v>
      </c>
      <c r="F33" s="18">
        <f t="shared" si="8"/>
        <v>0</v>
      </c>
      <c r="G33" s="18">
        <f t="shared" si="8"/>
        <v>0</v>
      </c>
      <c r="H33" s="18">
        <f t="shared" si="3"/>
        <v>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/>
      <c r="D37" s="21"/>
      <c r="E37" s="21">
        <f t="shared" si="9"/>
        <v>0</v>
      </c>
      <c r="F37" s="21"/>
      <c r="G37" s="21"/>
      <c r="H37" s="21">
        <f t="shared" si="3"/>
        <v>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0</v>
      </c>
      <c r="D43" s="18">
        <f t="shared" ref="D43:G43" si="10">SUM(D44:D52)</f>
        <v>0</v>
      </c>
      <c r="E43" s="18">
        <f t="shared" si="10"/>
        <v>0</v>
      </c>
      <c r="F43" s="18">
        <f t="shared" si="10"/>
        <v>0</v>
      </c>
      <c r="G43" s="18">
        <f t="shared" si="10"/>
        <v>0</v>
      </c>
      <c r="H43" s="18">
        <f t="shared" si="3"/>
        <v>0</v>
      </c>
    </row>
    <row r="44" spans="1:8">
      <c r="A44" s="19" t="s">
        <v>81</v>
      </c>
      <c r="B44" s="20" t="s">
        <v>82</v>
      </c>
      <c r="C44" s="21"/>
      <c r="D44" s="21"/>
      <c r="E44" s="21">
        <f t="shared" ref="E44:E52" si="11">C44+D44</f>
        <v>0</v>
      </c>
      <c r="F44" s="21"/>
      <c r="G44" s="21"/>
      <c r="H44" s="21">
        <f t="shared" si="3"/>
        <v>0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18678806.48</v>
      </c>
      <c r="D154" s="25">
        <f t="shared" ref="D154:H154" si="42">D4+D79</f>
        <v>226050.12999999998</v>
      </c>
      <c r="E154" s="25">
        <f t="shared" si="42"/>
        <v>18904856.609999999</v>
      </c>
      <c r="F154" s="25">
        <f t="shared" si="42"/>
        <v>3044847.6</v>
      </c>
      <c r="G154" s="25">
        <f t="shared" si="42"/>
        <v>3043347.6</v>
      </c>
      <c r="H154" s="25">
        <f t="shared" si="42"/>
        <v>15860009.010000002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B156" s="38" t="s">
        <v>207</v>
      </c>
    </row>
    <row r="157" spans="1:8" ht="13.5" thickBot="1">
      <c r="B157" s="39"/>
      <c r="C157" s="39"/>
      <c r="D157" s="40"/>
      <c r="E157" s="40"/>
      <c r="F157" s="40"/>
      <c r="G157" s="40"/>
    </row>
    <row r="158" spans="1:8" ht="13.5" thickBot="1">
      <c r="B158" s="39"/>
      <c r="C158" s="39"/>
      <c r="D158" s="40"/>
      <c r="E158" s="40"/>
      <c r="F158" s="41"/>
      <c r="G158" s="40"/>
    </row>
    <row r="159" spans="1:8">
      <c r="B159" s="39"/>
      <c r="C159" s="39"/>
      <c r="D159" s="40"/>
      <c r="E159" s="40"/>
      <c r="F159" s="40"/>
      <c r="G159" s="40"/>
    </row>
    <row r="160" spans="1:8">
      <c r="B160" s="39"/>
      <c r="C160" s="39"/>
      <c r="D160" s="40"/>
      <c r="E160" s="40"/>
      <c r="F160" s="40"/>
      <c r="G160" s="40"/>
    </row>
    <row r="161" spans="2:7">
      <c r="B161" s="39"/>
      <c r="C161" s="39"/>
      <c r="D161" s="40"/>
      <c r="E161" s="40"/>
      <c r="F161" s="40"/>
      <c r="G161" s="40"/>
    </row>
    <row r="162" spans="2:7">
      <c r="B162" s="39"/>
      <c r="C162" s="39"/>
      <c r="D162" s="40"/>
      <c r="E162" s="40"/>
      <c r="F162" s="40"/>
      <c r="G162" s="40"/>
    </row>
    <row r="163" spans="2:7">
      <c r="B163" s="42" t="s">
        <v>208</v>
      </c>
      <c r="C163"/>
      <c r="D163"/>
      <c r="E163"/>
      <c r="F163" s="43" t="s">
        <v>209</v>
      </c>
      <c r="G163"/>
    </row>
    <row r="164" spans="2:7">
      <c r="B164" s="42" t="s">
        <v>210</v>
      </c>
      <c r="C164"/>
      <c r="D164"/>
      <c r="E164"/>
      <c r="F164" s="43" t="s">
        <v>211</v>
      </c>
      <c r="G164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2020-07-17T18:17:07Z</dcterms:created>
  <dcterms:modified xsi:type="dcterms:W3CDTF">2020-07-17T18:17:33Z</dcterms:modified>
</cp:coreProperties>
</file>