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H145" i="1"/>
  <c r="G145" i="1"/>
  <c r="F145" i="1"/>
  <c r="E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H134" i="1" s="1"/>
  <c r="H133" i="1"/>
  <c r="E133" i="1"/>
  <c r="G132" i="1"/>
  <c r="F132" i="1"/>
  <c r="E132" i="1"/>
  <c r="H132" i="1" s="1"/>
  <c r="D132" i="1"/>
  <c r="C132" i="1"/>
  <c r="H131" i="1"/>
  <c r="E131" i="1"/>
  <c r="E130" i="1"/>
  <c r="H130" i="1" s="1"/>
  <c r="H129" i="1"/>
  <c r="E129" i="1"/>
  <c r="G128" i="1"/>
  <c r="F128" i="1"/>
  <c r="E128" i="1"/>
  <c r="H128" i="1" s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H120" i="1" s="1"/>
  <c r="H119" i="1"/>
  <c r="E119" i="1"/>
  <c r="G118" i="1"/>
  <c r="F118" i="1"/>
  <c r="E118" i="1"/>
  <c r="H118" i="1" s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H110" i="1" s="1"/>
  <c r="H109" i="1"/>
  <c r="E109" i="1"/>
  <c r="G108" i="1"/>
  <c r="F108" i="1"/>
  <c r="E108" i="1"/>
  <c r="H108" i="1" s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H100" i="1" s="1"/>
  <c r="H99" i="1"/>
  <c r="E99" i="1"/>
  <c r="G98" i="1"/>
  <c r="F98" i="1"/>
  <c r="E98" i="1"/>
  <c r="H98" i="1" s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H90" i="1" s="1"/>
  <c r="H89" i="1"/>
  <c r="E89" i="1"/>
  <c r="G88" i="1"/>
  <c r="F88" i="1"/>
  <c r="E88" i="1"/>
  <c r="H88" i="1" s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H82" i="1" s="1"/>
  <c r="H81" i="1"/>
  <c r="E81" i="1"/>
  <c r="G80" i="1"/>
  <c r="F80" i="1"/>
  <c r="F79" i="1" s="1"/>
  <c r="E80" i="1"/>
  <c r="E79" i="1" s="1"/>
  <c r="D80" i="1"/>
  <c r="C80" i="1"/>
  <c r="G79" i="1"/>
  <c r="D79" i="1"/>
  <c r="C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0" i="1" s="1"/>
  <c r="H70" i="1" s="1"/>
  <c r="E71" i="1"/>
  <c r="H71" i="1" s="1"/>
  <c r="G70" i="1"/>
  <c r="F70" i="1"/>
  <c r="D70" i="1"/>
  <c r="C70" i="1"/>
  <c r="E69" i="1"/>
  <c r="H69" i="1" s="1"/>
  <c r="H68" i="1"/>
  <c r="E68" i="1"/>
  <c r="E66" i="1" s="1"/>
  <c r="H66" i="1" s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E57" i="1"/>
  <c r="H57" i="1" s="1"/>
  <c r="D57" i="1"/>
  <c r="C57" i="1"/>
  <c r="H56" i="1"/>
  <c r="E56" i="1"/>
  <c r="E55" i="1"/>
  <c r="H55" i="1" s="1"/>
  <c r="H54" i="1"/>
  <c r="E54" i="1"/>
  <c r="G53" i="1"/>
  <c r="F53" i="1"/>
  <c r="E53" i="1"/>
  <c r="H53" i="1" s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E43" i="1"/>
  <c r="H43" i="1" s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E33" i="1"/>
  <c r="H33" i="1" s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E23" i="1"/>
  <c r="H23" i="1" s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E13" i="1"/>
  <c r="H13" i="1" s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F5" i="1"/>
  <c r="F4" i="1" s="1"/>
  <c r="F154" i="1" s="1"/>
  <c r="E5" i="1"/>
  <c r="E4" i="1" s="1"/>
  <c r="E154" i="1" s="1"/>
  <c r="D5" i="1"/>
  <c r="C5" i="1"/>
  <c r="G4" i="1"/>
  <c r="G154" i="1" s="1"/>
  <c r="D4" i="1"/>
  <c r="D154" i="1" s="1"/>
  <c r="C4" i="1"/>
  <c r="C154" i="1" s="1"/>
  <c r="H5" i="1" l="1"/>
  <c r="H4" i="1" s="1"/>
  <c r="H80" i="1"/>
  <c r="H79" i="1" s="1"/>
  <c r="H154" i="1" l="1"/>
</calcChain>
</file>

<file path=xl/sharedStrings.xml><?xml version="1.0" encoding="utf-8"?>
<sst xmlns="http://schemas.openxmlformats.org/spreadsheetml/2006/main" count="285" uniqueCount="212">
  <si>
    <t>Secretaría Ejecutiva del Sistema Estatal Anticorrupción de Guanajuato
Clasificación por Objeto del Gasto (Capítulo y Concepto)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</si>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</sst>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2" applyFont="1" applyAlignment="1" applyProtection="1">
      <alignment vertical="top" wrapText="1"/>
      <protection locked="0"/>
    </xf>
    <xf numFmtId="4" fontId="12" fillId="0" borderId="0" xfId="2" applyNumberFormat="1" applyFont="1" applyAlignment="1" applyProtection="1">
      <alignment vertical="top"/>
      <protection locked="0"/>
    </xf>
    <xf numFmtId="0" fontId="13" fillId="0" borderId="14" xfId="0" applyFont="1" applyBorder="1" applyAlignment="1">
      <alignment vertical="center" wrapText="1"/>
    </xf>
    <xf numFmtId="0" fontId="14" fillId="0" borderId="0" xfId="2" applyFont="1" applyAlignment="1" applyProtection="1">
      <alignment horizontal="center" vertical="top" wrapText="1"/>
      <protection locked="0"/>
    </xf>
    <xf numFmtId="4" fontId="14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Normal="100" zoomScaleSheetLayoutView="80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18678806.48</v>
      </c>
      <c r="D4" s="15">
        <f t="shared" ref="D4:H4" si="0">D5+D13+D23+D33+D43+D53+D57+D66+D70</f>
        <v>35845.129999999976</v>
      </c>
      <c r="E4" s="15">
        <f t="shared" si="0"/>
        <v>18714651.609999999</v>
      </c>
      <c r="F4" s="15">
        <f t="shared" si="0"/>
        <v>6686050.0999999996</v>
      </c>
      <c r="G4" s="15">
        <f t="shared" si="0"/>
        <v>6666069.0999999996</v>
      </c>
      <c r="H4" s="15">
        <f t="shared" si="0"/>
        <v>12028601.51</v>
      </c>
    </row>
    <row r="5" spans="1:8">
      <c r="A5" s="16" t="s">
        <v>10</v>
      </c>
      <c r="B5" s="17"/>
      <c r="C5" s="18">
        <f>SUM(C6:C12)</f>
        <v>8743478</v>
      </c>
      <c r="D5" s="18">
        <f t="shared" ref="D5:H5" si="1">SUM(D6:D12)</f>
        <v>222352.3</v>
      </c>
      <c r="E5" s="18">
        <f t="shared" si="1"/>
        <v>8965830.3000000007</v>
      </c>
      <c r="F5" s="18">
        <f t="shared" si="1"/>
        <v>2655284.5499999998</v>
      </c>
      <c r="G5" s="18">
        <f t="shared" si="1"/>
        <v>2655284.5499999998</v>
      </c>
      <c r="H5" s="18">
        <f t="shared" si="1"/>
        <v>6310545.75</v>
      </c>
    </row>
    <row r="6" spans="1:8">
      <c r="A6" s="19" t="s">
        <v>11</v>
      </c>
      <c r="B6" s="20" t="s">
        <v>12</v>
      </c>
      <c r="C6" s="21">
        <v>2219556</v>
      </c>
      <c r="D6" s="21">
        <v>28504</v>
      </c>
      <c r="E6" s="21">
        <f>C6+D6</f>
        <v>2248060</v>
      </c>
      <c r="F6" s="21">
        <v>751990.11</v>
      </c>
      <c r="G6" s="21">
        <v>751990.11</v>
      </c>
      <c r="H6" s="21">
        <f>E6-F6</f>
        <v>1496069.8900000001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3026961</v>
      </c>
      <c r="D8" s="21">
        <v>20671</v>
      </c>
      <c r="E8" s="21">
        <f t="shared" si="2"/>
        <v>3047632</v>
      </c>
      <c r="F8" s="21">
        <v>674375.77</v>
      </c>
      <c r="G8" s="21">
        <v>674375.77</v>
      </c>
      <c r="H8" s="21">
        <f t="shared" si="3"/>
        <v>2373256.23</v>
      </c>
    </row>
    <row r="9" spans="1:8">
      <c r="A9" s="19" t="s">
        <v>17</v>
      </c>
      <c r="B9" s="20" t="s">
        <v>18</v>
      </c>
      <c r="C9" s="21">
        <v>763616</v>
      </c>
      <c r="D9" s="21">
        <v>9768</v>
      </c>
      <c r="E9" s="21">
        <f t="shared" si="2"/>
        <v>773384</v>
      </c>
      <c r="F9" s="21">
        <v>233117.19</v>
      </c>
      <c r="G9" s="21">
        <v>233117.19</v>
      </c>
      <c r="H9" s="21">
        <f t="shared" si="3"/>
        <v>540266.81000000006</v>
      </c>
    </row>
    <row r="10" spans="1:8">
      <c r="A10" s="19" t="s">
        <v>19</v>
      </c>
      <c r="B10" s="20" t="s">
        <v>20</v>
      </c>
      <c r="C10" s="21">
        <v>2728212</v>
      </c>
      <c r="D10" s="21">
        <v>163308.29999999999</v>
      </c>
      <c r="E10" s="21">
        <f t="shared" si="2"/>
        <v>2891520.3</v>
      </c>
      <c r="F10" s="21">
        <v>993759.32</v>
      </c>
      <c r="G10" s="21">
        <v>993759.32</v>
      </c>
      <c r="H10" s="21">
        <f t="shared" si="3"/>
        <v>1897760.98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5133</v>
      </c>
      <c r="D12" s="21">
        <v>101</v>
      </c>
      <c r="E12" s="21">
        <f t="shared" si="2"/>
        <v>5234</v>
      </c>
      <c r="F12" s="21">
        <v>2042.16</v>
      </c>
      <c r="G12" s="21">
        <v>2042.16</v>
      </c>
      <c r="H12" s="21">
        <f t="shared" si="3"/>
        <v>3191.84</v>
      </c>
    </row>
    <row r="13" spans="1:8">
      <c r="A13" s="16" t="s">
        <v>25</v>
      </c>
      <c r="B13" s="17"/>
      <c r="C13" s="18">
        <f>SUM(C14:C22)</f>
        <v>414500</v>
      </c>
      <c r="D13" s="18">
        <f t="shared" ref="D13:G13" si="4">SUM(D14:D22)</f>
        <v>-33205</v>
      </c>
      <c r="E13" s="18">
        <f t="shared" si="4"/>
        <v>381295</v>
      </c>
      <c r="F13" s="18">
        <f t="shared" si="4"/>
        <v>110244.65999999999</v>
      </c>
      <c r="G13" s="18">
        <f t="shared" si="4"/>
        <v>90263.659999999989</v>
      </c>
      <c r="H13" s="18">
        <f t="shared" si="3"/>
        <v>271050.34000000003</v>
      </c>
    </row>
    <row r="14" spans="1:8">
      <c r="A14" s="19" t="s">
        <v>26</v>
      </c>
      <c r="B14" s="20" t="s">
        <v>27</v>
      </c>
      <c r="C14" s="21">
        <v>182000</v>
      </c>
      <c r="D14" s="21">
        <v>0</v>
      </c>
      <c r="E14" s="21">
        <f t="shared" ref="E14:E22" si="5">C14+D14</f>
        <v>182000</v>
      </c>
      <c r="F14" s="21">
        <v>89156.43</v>
      </c>
      <c r="G14" s="21">
        <v>69175.429999999993</v>
      </c>
      <c r="H14" s="21">
        <f t="shared" si="3"/>
        <v>92843.57</v>
      </c>
    </row>
    <row r="15" spans="1:8">
      <c r="A15" s="19" t="s">
        <v>28</v>
      </c>
      <c r="B15" s="20" t="s">
        <v>29</v>
      </c>
      <c r="C15" s="21">
        <v>35000</v>
      </c>
      <c r="D15" s="21">
        <v>-8355</v>
      </c>
      <c r="E15" s="21">
        <f t="shared" si="5"/>
        <v>26645</v>
      </c>
      <c r="F15" s="21">
        <v>2123</v>
      </c>
      <c r="G15" s="21">
        <v>2123</v>
      </c>
      <c r="H15" s="21">
        <f t="shared" si="3"/>
        <v>24522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20000</v>
      </c>
      <c r="D17" s="21">
        <v>-7000</v>
      </c>
      <c r="E17" s="21">
        <f t="shared" si="5"/>
        <v>13000</v>
      </c>
      <c r="F17" s="21">
        <v>7870</v>
      </c>
      <c r="G17" s="21">
        <v>7870</v>
      </c>
      <c r="H17" s="21">
        <f t="shared" si="3"/>
        <v>5130</v>
      </c>
    </row>
    <row r="18" spans="1:8">
      <c r="A18" s="19" t="s">
        <v>34</v>
      </c>
      <c r="B18" s="20" t="s">
        <v>35</v>
      </c>
      <c r="C18" s="21">
        <v>7000</v>
      </c>
      <c r="D18" s="21">
        <v>-3500</v>
      </c>
      <c r="E18" s="21">
        <f t="shared" si="5"/>
        <v>3500</v>
      </c>
      <c r="F18" s="21">
        <v>1235.5</v>
      </c>
      <c r="G18" s="21">
        <v>1235.5</v>
      </c>
      <c r="H18" s="21">
        <f t="shared" si="3"/>
        <v>2264.5</v>
      </c>
    </row>
    <row r="19" spans="1:8">
      <c r="A19" s="19" t="s">
        <v>36</v>
      </c>
      <c r="B19" s="20" t="s">
        <v>37</v>
      </c>
      <c r="C19" s="21">
        <v>108000</v>
      </c>
      <c r="D19" s="21">
        <v>-9000</v>
      </c>
      <c r="E19" s="21">
        <f t="shared" si="5"/>
        <v>99000</v>
      </c>
      <c r="F19" s="21">
        <v>9859.73</v>
      </c>
      <c r="G19" s="21">
        <v>9859.73</v>
      </c>
      <c r="H19" s="21">
        <f t="shared" si="3"/>
        <v>89140.27</v>
      </c>
    </row>
    <row r="20" spans="1:8">
      <c r="A20" s="19" t="s">
        <v>38</v>
      </c>
      <c r="B20" s="20" t="s">
        <v>39</v>
      </c>
      <c r="C20" s="21">
        <v>20000</v>
      </c>
      <c r="D20" s="21">
        <v>0</v>
      </c>
      <c r="E20" s="21">
        <f t="shared" si="5"/>
        <v>20000</v>
      </c>
      <c r="F20" s="21">
        <v>0</v>
      </c>
      <c r="G20" s="21">
        <v>0</v>
      </c>
      <c r="H20" s="21">
        <f t="shared" si="3"/>
        <v>20000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42500</v>
      </c>
      <c r="D22" s="21">
        <v>-5350</v>
      </c>
      <c r="E22" s="21">
        <f t="shared" si="5"/>
        <v>37150</v>
      </c>
      <c r="F22" s="21">
        <v>0</v>
      </c>
      <c r="G22" s="21">
        <v>0</v>
      </c>
      <c r="H22" s="21">
        <f t="shared" si="3"/>
        <v>37150</v>
      </c>
    </row>
    <row r="23" spans="1:8">
      <c r="A23" s="16" t="s">
        <v>44</v>
      </c>
      <c r="B23" s="17"/>
      <c r="C23" s="18">
        <f>SUM(C24:C32)</f>
        <v>9520828.4800000004</v>
      </c>
      <c r="D23" s="18">
        <f t="shared" ref="D23:G23" si="6">SUM(D24:D32)</f>
        <v>-153302.17000000001</v>
      </c>
      <c r="E23" s="18">
        <f t="shared" si="6"/>
        <v>9367526.3100000005</v>
      </c>
      <c r="F23" s="18">
        <f t="shared" si="6"/>
        <v>3920520.89</v>
      </c>
      <c r="G23" s="18">
        <f t="shared" si="6"/>
        <v>3920520.89</v>
      </c>
      <c r="H23" s="18">
        <f t="shared" si="3"/>
        <v>5447005.4199999999</v>
      </c>
    </row>
    <row r="24" spans="1:8">
      <c r="A24" s="19" t="s">
        <v>45</v>
      </c>
      <c r="B24" s="20" t="s">
        <v>46</v>
      </c>
      <c r="C24" s="21">
        <v>548874.07999999996</v>
      </c>
      <c r="D24" s="21">
        <v>-12000</v>
      </c>
      <c r="E24" s="21">
        <f t="shared" ref="E24:E32" si="7">C24+D24</f>
        <v>536874.07999999996</v>
      </c>
      <c r="F24" s="21">
        <v>22073.02</v>
      </c>
      <c r="G24" s="21">
        <v>22073.02</v>
      </c>
      <c r="H24" s="21">
        <f t="shared" si="3"/>
        <v>514801.05999999994</v>
      </c>
    </row>
    <row r="25" spans="1:8">
      <c r="A25" s="19" t="s">
        <v>47</v>
      </c>
      <c r="B25" s="20" t="s">
        <v>48</v>
      </c>
      <c r="C25" s="21">
        <v>378000</v>
      </c>
      <c r="D25" s="21">
        <v>0</v>
      </c>
      <c r="E25" s="21">
        <f t="shared" si="7"/>
        <v>378000</v>
      </c>
      <c r="F25" s="21">
        <v>185094.06</v>
      </c>
      <c r="G25" s="21">
        <v>185094.06</v>
      </c>
      <c r="H25" s="21">
        <f t="shared" si="3"/>
        <v>192905.94</v>
      </c>
    </row>
    <row r="26" spans="1:8">
      <c r="A26" s="19" t="s">
        <v>49</v>
      </c>
      <c r="B26" s="20" t="s">
        <v>50</v>
      </c>
      <c r="C26" s="21">
        <v>7578762.4000000004</v>
      </c>
      <c r="D26" s="21">
        <v>-2500</v>
      </c>
      <c r="E26" s="21">
        <f t="shared" si="7"/>
        <v>7576262.4000000004</v>
      </c>
      <c r="F26" s="21">
        <v>3568751.6</v>
      </c>
      <c r="G26" s="21">
        <v>3568751.6</v>
      </c>
      <c r="H26" s="21">
        <f t="shared" si="3"/>
        <v>4007510.8000000003</v>
      </c>
    </row>
    <row r="27" spans="1:8">
      <c r="A27" s="19" t="s">
        <v>51</v>
      </c>
      <c r="B27" s="20" t="s">
        <v>52</v>
      </c>
      <c r="C27" s="21">
        <v>75000</v>
      </c>
      <c r="D27" s="21">
        <v>0</v>
      </c>
      <c r="E27" s="21">
        <f t="shared" si="7"/>
        <v>75000</v>
      </c>
      <c r="F27" s="21">
        <v>18930.169999999998</v>
      </c>
      <c r="G27" s="21">
        <v>18930.169999999998</v>
      </c>
      <c r="H27" s="21">
        <f t="shared" si="3"/>
        <v>56069.83</v>
      </c>
    </row>
    <row r="28" spans="1:8">
      <c r="A28" s="19" t="s">
        <v>53</v>
      </c>
      <c r="B28" s="20" t="s">
        <v>54</v>
      </c>
      <c r="C28" s="21">
        <v>334900</v>
      </c>
      <c r="D28" s="21">
        <v>-10000</v>
      </c>
      <c r="E28" s="21">
        <f t="shared" si="7"/>
        <v>324900</v>
      </c>
      <c r="F28" s="21">
        <v>58636.95</v>
      </c>
      <c r="G28" s="21">
        <v>58636.95</v>
      </c>
      <c r="H28" s="21">
        <f t="shared" si="3"/>
        <v>266263.05</v>
      </c>
    </row>
    <row r="29" spans="1:8">
      <c r="A29" s="19" t="s">
        <v>55</v>
      </c>
      <c r="B29" s="20" t="s">
        <v>56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19" t="s">
        <v>57</v>
      </c>
      <c r="B30" s="20" t="s">
        <v>58</v>
      </c>
      <c r="C30" s="21">
        <v>143000</v>
      </c>
      <c r="D30" s="21">
        <v>-33000</v>
      </c>
      <c r="E30" s="21">
        <f t="shared" si="7"/>
        <v>110000</v>
      </c>
      <c r="F30" s="21">
        <v>1821.51</v>
      </c>
      <c r="G30" s="21">
        <v>1821.51</v>
      </c>
      <c r="H30" s="21">
        <f t="shared" si="3"/>
        <v>108178.49</v>
      </c>
    </row>
    <row r="31" spans="1:8">
      <c r="A31" s="19" t="s">
        <v>59</v>
      </c>
      <c r="B31" s="20" t="s">
        <v>60</v>
      </c>
      <c r="C31" s="21">
        <v>290000</v>
      </c>
      <c r="D31" s="21">
        <v>-99500</v>
      </c>
      <c r="E31" s="21">
        <f t="shared" si="7"/>
        <v>190500</v>
      </c>
      <c r="F31" s="21">
        <v>14294.35</v>
      </c>
      <c r="G31" s="21">
        <v>14294.35</v>
      </c>
      <c r="H31" s="21">
        <f t="shared" si="3"/>
        <v>176205.65</v>
      </c>
    </row>
    <row r="32" spans="1:8">
      <c r="A32" s="19" t="s">
        <v>61</v>
      </c>
      <c r="B32" s="20" t="s">
        <v>62</v>
      </c>
      <c r="C32" s="21">
        <v>172292</v>
      </c>
      <c r="D32" s="21">
        <v>3697.83</v>
      </c>
      <c r="E32" s="21">
        <f t="shared" si="7"/>
        <v>175989.83</v>
      </c>
      <c r="F32" s="21">
        <v>50919.23</v>
      </c>
      <c r="G32" s="21">
        <v>50919.23</v>
      </c>
      <c r="H32" s="21">
        <f t="shared" si="3"/>
        <v>125070.59999999998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18678806.48</v>
      </c>
      <c r="D154" s="25">
        <f t="shared" ref="D154:H154" si="42">D4+D79</f>
        <v>35845.129999999976</v>
      </c>
      <c r="E154" s="25">
        <f t="shared" si="42"/>
        <v>18714651.609999999</v>
      </c>
      <c r="F154" s="25">
        <f t="shared" si="42"/>
        <v>6686050.0999999996</v>
      </c>
      <c r="G154" s="25">
        <f t="shared" si="42"/>
        <v>6666069.0999999996</v>
      </c>
      <c r="H154" s="25">
        <f t="shared" si="42"/>
        <v>12028601.51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B156" s="38" t="s">
        <v>207</v>
      </c>
    </row>
    <row r="157" spans="1:8" ht="13.5" thickBot="1">
      <c r="B157" s="39"/>
      <c r="C157" s="39"/>
      <c r="D157" s="40"/>
      <c r="E157" s="40"/>
      <c r="F157" s="40"/>
      <c r="G157" s="40"/>
    </row>
    <row r="158" spans="1:8" ht="13.5" thickBot="1">
      <c r="B158" s="39"/>
      <c r="C158" s="39"/>
      <c r="D158" s="40"/>
      <c r="E158" s="40"/>
      <c r="F158" s="41"/>
      <c r="G158" s="40"/>
    </row>
    <row r="159" spans="1:8">
      <c r="B159" s="39"/>
      <c r="C159" s="39"/>
      <c r="D159" s="40"/>
      <c r="E159" s="40"/>
      <c r="F159" s="40"/>
      <c r="G159" s="40"/>
    </row>
    <row r="160" spans="1:8">
      <c r="B160" s="39"/>
      <c r="C160" s="39"/>
      <c r="D160" s="40"/>
      <c r="E160" s="40"/>
      <c r="F160" s="40"/>
      <c r="G160" s="40"/>
    </row>
    <row r="161" spans="2:7">
      <c r="B161" s="39"/>
      <c r="C161" s="39"/>
      <c r="D161" s="40"/>
      <c r="E161" s="40"/>
      <c r="F161" s="40"/>
      <c r="G161" s="40"/>
    </row>
    <row r="162" spans="2:7">
      <c r="B162" s="39"/>
      <c r="C162" s="39"/>
      <c r="D162" s="40"/>
      <c r="E162" s="40"/>
      <c r="F162" s="40"/>
      <c r="G162" s="40"/>
    </row>
    <row r="163" spans="2:7">
      <c r="B163" s="42" t="s">
        <v>208</v>
      </c>
      <c r="C163"/>
      <c r="D163"/>
      <c r="E163"/>
      <c r="F163" s="43" t="s">
        <v>209</v>
      </c>
      <c r="G163"/>
    </row>
    <row r="164" spans="2:7">
      <c r="B164" s="42" t="s">
        <v>210</v>
      </c>
      <c r="C164"/>
      <c r="D164"/>
      <c r="E164"/>
      <c r="F164" s="43" t="s">
        <v>211</v>
      </c>
      <c r="G164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69" orientation="landscape" horizontalDpi="300" verticalDpi="3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2020-07-17T15:10:03Z</dcterms:created>
  <dcterms:modified xsi:type="dcterms:W3CDTF">2020-07-17T15:10:59Z</dcterms:modified>
</cp:coreProperties>
</file>