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  <c r="D62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<sst xmlns="http://schemas.openxmlformats.org/spreadsheetml/2006/main" count="66" uniqueCount="57">
  <si>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</si>
  <si>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</si>
  <si>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</si>
  <si>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</si>
  <si>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</si>
  <si>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</si>
  <si>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</si>
  <si>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</si>
  <si>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</si>
  <si>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</si>
  <si>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</si>
  <si>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</si>
  <si>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</si>
  <si>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</si>
  <si>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</si>
  <si>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</si>
  <si>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</si>
  <si>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</si>
  <si>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</si>
  <si>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</si>
  <si>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</si>
  <si>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</si>
  <si>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</si>
  <si>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</si>
  <si>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</si>
  <si>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</si>
  <si>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</si>
  <si>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</si>
  <si>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</si>
  <si>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</si>
  <si>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</si>
  <si>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</si>
  <si>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</si>
  <si>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</si>
  <si>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</si>
  <si>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</si>
  <si>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</si>
  <si>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</si>
  <si>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</si>
  <si>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</si>
  <si>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</si>
  <si>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</si>
  <si>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</si>
  <si>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</si>
  <si>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</si>
  <si>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</si>
  <si>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</si>
  <si>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</si>
  <si>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</si>
  <si>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</si>
  <si>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</si>
  <si>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</si>
  <si>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Flujos de Efectivo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</si>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</sst>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0" xfId="0" applyFont="1"/>
    <xf numFmtId="0" fontId="9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4" fontId="9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tabSelected="1" topLeftCell="A40" zoomScaleNormal="100" workbookViewId="0">
      <selection activeCell="D74" sqref="D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52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16024088.76</v>
      </c>
      <c r="E5" s="14">
        <f>SUM(E6:E15)</f>
        <v>8771505.8200000003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16024084.529999999</v>
      </c>
      <c r="E14" s="17">
        <v>8771505.8200000003</v>
      </c>
    </row>
    <row r="15" spans="1:5" x14ac:dyDescent="0.2">
      <c r="A15" s="26" t="s">
        <v>48</v>
      </c>
      <c r="C15" s="15" t="s">
        <v>6</v>
      </c>
      <c r="D15" s="16">
        <v>4.2300000000000004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12653119.789999999</v>
      </c>
      <c r="E16" s="14">
        <f>SUM(E17:E32)</f>
        <v>8771505.8200000003</v>
      </c>
    </row>
    <row r="17" spans="1:5" x14ac:dyDescent="0.2">
      <c r="A17" s="26">
        <v>5110</v>
      </c>
      <c r="C17" s="15" t="s">
        <v>8</v>
      </c>
      <c r="D17" s="16">
        <v>4842160.72</v>
      </c>
      <c r="E17" s="17">
        <v>7510515.9400000004</v>
      </c>
    </row>
    <row r="18" spans="1:5" x14ac:dyDescent="0.2">
      <c r="A18" s="26">
        <v>5120</v>
      </c>
      <c r="C18" s="15" t="s">
        <v>9</v>
      </c>
      <c r="D18" s="16">
        <v>175713.26</v>
      </c>
      <c r="E18" s="17">
        <v>84768.79</v>
      </c>
    </row>
    <row r="19" spans="1:5" x14ac:dyDescent="0.2">
      <c r="A19" s="26">
        <v>5130</v>
      </c>
      <c r="C19" s="15" t="s">
        <v>10</v>
      </c>
      <c r="D19" s="16">
        <v>7600245.8099999996</v>
      </c>
      <c r="E19" s="17">
        <v>1176221.0900000001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35000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3370968.9700000007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760136</v>
      </c>
      <c r="E36" s="14">
        <f>SUM(E37:E39)</f>
        <v>373871.81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760136</v>
      </c>
      <c r="E39" s="17">
        <v>373871.81</v>
      </c>
    </row>
    <row r="40" spans="1:5" x14ac:dyDescent="0.2">
      <c r="A40" s="4"/>
      <c r="B40" s="11" t="s">
        <v>7</v>
      </c>
      <c r="C40" s="12"/>
      <c r="D40" s="13">
        <f>SUM(D41:D43)</f>
        <v>337275.42</v>
      </c>
      <c r="E40" s="14">
        <f>SUM(E41:E43)</f>
        <v>373871.81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337275.42</v>
      </c>
      <c r="E42" s="17">
        <v>373871.81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422860.58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877134.22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877134.22</v>
      </c>
    </row>
    <row r="52" spans="1:5" x14ac:dyDescent="0.2">
      <c r="A52" s="4"/>
      <c r="B52" s="11" t="s">
        <v>7</v>
      </c>
      <c r="C52" s="12"/>
      <c r="D52" s="13">
        <f>SUM(D53+D56)</f>
        <v>842482.68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842482.68</v>
      </c>
      <c r="E56" s="17">
        <v>0</v>
      </c>
    </row>
    <row r="57" spans="1:5" x14ac:dyDescent="0.2">
      <c r="A57" s="18" t="s">
        <v>38</v>
      </c>
      <c r="C57" s="19"/>
      <c r="D57" s="13">
        <f>D47-D52</f>
        <v>-842482.68</v>
      </c>
      <c r="E57" s="14">
        <f>E47-E52</f>
        <v>877134.22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2951346.8700000006</v>
      </c>
      <c r="E59" s="14">
        <f>E57+E44+E33</f>
        <v>877134.22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877134.22</v>
      </c>
      <c r="E61" s="14">
        <v>0</v>
      </c>
    </row>
    <row r="62" spans="1:5" x14ac:dyDescent="0.2">
      <c r="A62" s="18" t="s">
        <v>41</v>
      </c>
      <c r="C62" s="19"/>
      <c r="D62" s="13">
        <f>D59+D61</f>
        <v>3828481.0900000008</v>
      </c>
      <c r="E62" s="14">
        <v>877134.22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27" t="s">
        <v>51</v>
      </c>
    </row>
    <row r="71" spans="3:5" x14ac:dyDescent="0.2">
      <c r="C71" s="28" t="s">
        <v>53</v>
      </c>
      <c r="D71" s="35" t="s">
        <v>55</v>
      </c>
      <c r="E71" s="35"/>
    </row>
    <row r="72" spans="3:5" x14ac:dyDescent="0.2">
      <c r="C72" s="29" t="s">
        <v>54</v>
      </c>
      <c r="D72" s="36" t="s">
        <v>56</v>
      </c>
      <c r="E72" s="36"/>
    </row>
  </sheetData>
  <sheetProtection formatCells="0" formatColumns="0" formatRows="0" autoFilter="0"/>
  <mergeCells count="4">
    <mergeCell ref="A1:E1"/>
    <mergeCell ref="A2:C2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revision/>
  <cp:lastPrinted>2020-01-30T15:22:26Z</cp:lastPrinted>
  <dcterms:created xsi:type="dcterms:W3CDTF">2012-12-11T20:31:36Z</dcterms:created>
  <dcterms:modified xsi:type="dcterms:W3CDTF">2020-01-30T15:22:59Z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