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ERRORES SIRET\"/>
    </mc:Choice>
  </mc:AlternateContent>
  <xr:revisionPtr revIDLastSave="0" documentId="13_ncr:1_{4155E5E5-C01E-4D86-A9AE-656A1D54E0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D21" i="1"/>
  <c r="D20" i="1"/>
  <c r="D13" i="1"/>
  <c r="D35" i="1" l="1"/>
  <c r="G35" i="1" s="1"/>
  <c r="D34" i="1"/>
  <c r="G34" i="1" s="1"/>
  <c r="G33" i="1"/>
  <c r="D33" i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D26" i="1" s="1"/>
  <c r="G27" i="1"/>
  <c r="D27" i="1"/>
  <c r="F26" i="1"/>
  <c r="E26" i="1"/>
  <c r="C26" i="1"/>
  <c r="B26" i="1"/>
  <c r="G25" i="1"/>
  <c r="D25" i="1"/>
  <c r="D24" i="1"/>
  <c r="D23" i="1" s="1"/>
  <c r="F23" i="1"/>
  <c r="E23" i="1"/>
  <c r="C23" i="1"/>
  <c r="B23" i="1"/>
  <c r="D22" i="1"/>
  <c r="G22" i="1" s="1"/>
  <c r="G21" i="1"/>
  <c r="G20" i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2" i="1"/>
  <c r="D10" i="1" s="1"/>
  <c r="G11" i="1"/>
  <c r="D11" i="1"/>
  <c r="F10" i="1"/>
  <c r="E10" i="1"/>
  <c r="C10" i="1"/>
  <c r="B10" i="1"/>
  <c r="G9" i="1"/>
  <c r="D9" i="1"/>
  <c r="D8" i="1"/>
  <c r="G8" i="1" s="1"/>
  <c r="G7" i="1" s="1"/>
  <c r="F7" i="1"/>
  <c r="E7" i="1"/>
  <c r="C7" i="1"/>
  <c r="B7" i="1"/>
  <c r="B37" i="1" l="1"/>
  <c r="G19" i="1"/>
  <c r="D7" i="1"/>
  <c r="D19" i="1"/>
  <c r="G12" i="1"/>
  <c r="G10" i="1" s="1"/>
  <c r="G24" i="1"/>
  <c r="G23" i="1" s="1"/>
  <c r="G28" i="1"/>
  <c r="G26" i="1" s="1"/>
  <c r="C37" i="1" l="1"/>
  <c r="D37" i="1"/>
  <c r="E37" i="1"/>
  <c r="F37" i="1"/>
  <c r="G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<sst xmlns="http://schemas.openxmlformats.org/spreadsheetml/2006/main" count="42" uniqueCount="42">
  <si>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</si>
  <si>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</si>
  <si>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</si>
  <si>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</si>
  <si>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</si>
  <si>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</si>
  <si>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</si>
  <si>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</si>
  <si>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</si>
  <si>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</si>
  <si>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</si>
  <si>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</si>
  <si>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</si>
  <si>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</si>
  <si>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</si>
  <si>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</si>
  <si>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</si>
  <si>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</si>
  <si>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</si>
  <si>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</si>
  <si>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</si>
  <si>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</si>
  <si>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</si>
  <si>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</si>
  <si>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</si>
  <si>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</si>
  <si>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</si>
  <si>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</si>
  <si>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</si>
  <si>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</si>
  <si>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</si>
  <si>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</si>
  <si>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</si>
  <si>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</si>
  <si>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</si>
  <si>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</si>
  <si>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</si>
  <si>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</si>
  <si>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</si>
  <si>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</si>
  <si>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</si>
  <si>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Secretaría Ejecutiva del Sistema Estatal Anticorrupción de Guanajuato
Gasto por Categoría Programática
Del 01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</si>
</sst>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3" fontId="7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22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0">
        <f>+B7+B10+B19</f>
        <v>19432890.27</v>
      </c>
      <c r="C6" s="10">
        <f t="shared" ref="C6:G6" si="0">+C7+C10+C19</f>
        <v>1159801.1800000002</v>
      </c>
      <c r="D6" s="10">
        <f t="shared" si="0"/>
        <v>20592691.449999999</v>
      </c>
      <c r="E6" s="10">
        <f t="shared" si="0"/>
        <v>14218511.530000001</v>
      </c>
      <c r="F6" s="10">
        <f t="shared" si="0"/>
        <v>14218511.530000001</v>
      </c>
      <c r="G6" s="10">
        <f t="shared" si="0"/>
        <v>6374179.9199999999</v>
      </c>
    </row>
    <row r="7" spans="1:7" x14ac:dyDescent="0.2">
      <c r="A7" s="17" t="s">
        <v>11</v>
      </c>
      <c r="B7" s="19">
        <f>SUM(B8:B9)</f>
        <v>0</v>
      </c>
      <c r="C7" s="19">
        <f>SUM(C8:C9)</f>
        <v>0</v>
      </c>
      <c r="D7" s="19">
        <f t="shared" ref="D7:G7" si="1">SUM(D8:D9)</f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7807063.3799999999</v>
      </c>
      <c r="C10" s="19">
        <f>SUM(C11:C18)</f>
        <v>938598.31</v>
      </c>
      <c r="D10" s="19">
        <f t="shared" ref="D10:G10" si="2">SUM(D11:D18)</f>
        <v>8745661.6899999995</v>
      </c>
      <c r="E10" s="19">
        <f t="shared" si="2"/>
        <v>5689139.7199999997</v>
      </c>
      <c r="F10" s="19">
        <f t="shared" si="2"/>
        <v>5689139.7199999997</v>
      </c>
      <c r="G10" s="19">
        <f t="shared" si="2"/>
        <v>3056521.9699999997</v>
      </c>
    </row>
    <row r="11" spans="1:7" x14ac:dyDescent="0.2">
      <c r="A11" s="18" t="s">
        <v>15</v>
      </c>
      <c r="B11" s="20">
        <v>0</v>
      </c>
      <c r="C11" s="20">
        <v>0</v>
      </c>
      <c r="D11" s="20">
        <f t="shared" ref="D11:D18" si="3">B11+C11</f>
        <v>0</v>
      </c>
      <c r="E11" s="20">
        <v>0</v>
      </c>
      <c r="F11" s="20">
        <v>0</v>
      </c>
      <c r="G11" s="20">
        <f t="shared" ref="G11:G18" si="4">D11-E11</f>
        <v>0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3"/>
        <v>0</v>
      </c>
      <c r="E12" s="20">
        <v>0</v>
      </c>
      <c r="F12" s="20">
        <v>0</v>
      </c>
      <c r="G12" s="20">
        <f t="shared" si="4"/>
        <v>0</v>
      </c>
    </row>
    <row r="13" spans="1:7" x14ac:dyDescent="0.2">
      <c r="A13" s="18" t="s">
        <v>17</v>
      </c>
      <c r="B13" s="20">
        <v>7807063.3799999999</v>
      </c>
      <c r="C13" s="20">
        <v>938598.31</v>
      </c>
      <c r="D13" s="20">
        <f t="shared" si="3"/>
        <v>8745661.6899999995</v>
      </c>
      <c r="E13" s="20">
        <v>5689139.7199999997</v>
      </c>
      <c r="F13" s="20">
        <v>5689139.7199999997</v>
      </c>
      <c r="G13" s="20">
        <f t="shared" si="4"/>
        <v>3056521.9699999997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3"/>
        <v>0</v>
      </c>
      <c r="E14" s="20">
        <v>0</v>
      </c>
      <c r="F14" s="20">
        <v>0</v>
      </c>
      <c r="G14" s="20">
        <f t="shared" si="4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3"/>
        <v>0</v>
      </c>
      <c r="E15" s="20">
        <v>0</v>
      </c>
      <c r="F15" s="20">
        <v>0</v>
      </c>
      <c r="G15" s="20">
        <f t="shared" si="4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3"/>
        <v>0</v>
      </c>
      <c r="E16" s="20">
        <v>0</v>
      </c>
      <c r="F16" s="20">
        <v>0</v>
      </c>
      <c r="G16" s="20">
        <f t="shared" si="4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3"/>
        <v>0</v>
      </c>
      <c r="E17" s="20">
        <v>0</v>
      </c>
      <c r="F17" s="20">
        <v>0</v>
      </c>
      <c r="G17" s="20">
        <f t="shared" si="4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3"/>
        <v>0</v>
      </c>
      <c r="E18" s="20">
        <v>0</v>
      </c>
      <c r="F18" s="20">
        <v>0</v>
      </c>
      <c r="G18" s="20">
        <f t="shared" si="4"/>
        <v>0</v>
      </c>
    </row>
    <row r="19" spans="1:7" x14ac:dyDescent="0.2">
      <c r="A19" s="17" t="s">
        <v>23</v>
      </c>
      <c r="B19" s="19">
        <f>SUM(B20:B22)</f>
        <v>11625826.890000001</v>
      </c>
      <c r="C19" s="19">
        <f>SUM(C20:C22)</f>
        <v>221202.87</v>
      </c>
      <c r="D19" s="19">
        <f t="shared" ref="D19:G19" si="5">SUM(D20:D22)</f>
        <v>11847029.76</v>
      </c>
      <c r="E19" s="19">
        <f t="shared" si="5"/>
        <v>8529371.8100000005</v>
      </c>
      <c r="F19" s="19">
        <f t="shared" si="5"/>
        <v>8529371.8100000005</v>
      </c>
      <c r="G19" s="19">
        <f t="shared" si="5"/>
        <v>3317657.95</v>
      </c>
    </row>
    <row r="20" spans="1:7" x14ac:dyDescent="0.2">
      <c r="A20" s="18" t="s">
        <v>24</v>
      </c>
      <c r="B20" s="20">
        <v>2136825</v>
      </c>
      <c r="C20" s="20">
        <v>188887.67999999999</v>
      </c>
      <c r="D20" s="20">
        <f t="shared" ref="D20:D21" si="6">B20+C20</f>
        <v>2325712.6800000002</v>
      </c>
      <c r="E20" s="20">
        <v>1539247.95</v>
      </c>
      <c r="F20" s="20">
        <v>1539247.95</v>
      </c>
      <c r="G20" s="20">
        <f t="shared" ref="G20:G22" si="7">D20-E20</f>
        <v>786464.73000000021</v>
      </c>
    </row>
    <row r="21" spans="1:7" x14ac:dyDescent="0.2">
      <c r="A21" s="18" t="s">
        <v>25</v>
      </c>
      <c r="B21" s="20">
        <v>9489001.8900000006</v>
      </c>
      <c r="C21" s="20">
        <v>32315.19</v>
      </c>
      <c r="D21" s="20">
        <f t="shared" si="6"/>
        <v>9521317.0800000001</v>
      </c>
      <c r="E21" s="20">
        <v>6990123.8600000003</v>
      </c>
      <c r="F21" s="20">
        <v>6990123.8600000003</v>
      </c>
      <c r="G21" s="20">
        <f t="shared" si="7"/>
        <v>2531193.2199999997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ref="D22" si="8">B22+C22</f>
        <v>0</v>
      </c>
      <c r="E22" s="20">
        <v>0</v>
      </c>
      <c r="F22" s="20">
        <v>0</v>
      </c>
      <c r="G22" s="20">
        <f t="shared" si="7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9">SUM(D24:D25)</f>
        <v>0</v>
      </c>
      <c r="E23" s="19">
        <f t="shared" si="9"/>
        <v>0</v>
      </c>
      <c r="F23" s="19">
        <f t="shared" si="9"/>
        <v>0</v>
      </c>
      <c r="G23" s="19">
        <f t="shared" si="9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10">B24+C24</f>
        <v>0</v>
      </c>
      <c r="E24" s="20">
        <v>0</v>
      </c>
      <c r="F24" s="20">
        <v>0</v>
      </c>
      <c r="G24" s="20">
        <f t="shared" ref="G24:G25" si="11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10"/>
        <v>0</v>
      </c>
      <c r="E25" s="20">
        <v>0</v>
      </c>
      <c r="F25" s="20">
        <v>0</v>
      </c>
      <c r="G25" s="20">
        <f t="shared" si="11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2">SUM(D27:D30)</f>
        <v>0</v>
      </c>
      <c r="E26" s="19">
        <f t="shared" si="12"/>
        <v>0</v>
      </c>
      <c r="F26" s="19">
        <f t="shared" si="12"/>
        <v>0</v>
      </c>
      <c r="G26" s="19">
        <f t="shared" si="12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3">B27+C27</f>
        <v>0</v>
      </c>
      <c r="E27" s="20">
        <v>0</v>
      </c>
      <c r="F27" s="20">
        <v>0</v>
      </c>
      <c r="G27" s="20">
        <f t="shared" ref="G27:G30" si="14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3"/>
        <v>0</v>
      </c>
      <c r="E28" s="20">
        <v>0</v>
      </c>
      <c r="F28" s="20">
        <v>0</v>
      </c>
      <c r="G28" s="20">
        <f t="shared" si="14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3"/>
        <v>0</v>
      </c>
      <c r="E29" s="20">
        <v>0</v>
      </c>
      <c r="F29" s="20">
        <v>0</v>
      </c>
      <c r="G29" s="20">
        <f t="shared" si="14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3"/>
        <v>0</v>
      </c>
      <c r="E30" s="20">
        <v>0</v>
      </c>
      <c r="F30" s="20">
        <v>0</v>
      </c>
      <c r="G30" s="20">
        <f t="shared" si="14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5">SUM(C32)</f>
        <v>0</v>
      </c>
      <c r="D31" s="19">
        <f t="shared" si="15"/>
        <v>0</v>
      </c>
      <c r="E31" s="19">
        <f t="shared" si="15"/>
        <v>0</v>
      </c>
      <c r="F31" s="19">
        <f t="shared" si="15"/>
        <v>0</v>
      </c>
      <c r="G31" s="19">
        <f t="shared" si="15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6">B32+C32</f>
        <v>0</v>
      </c>
      <c r="E32" s="20">
        <v>0</v>
      </c>
      <c r="F32" s="20">
        <v>0</v>
      </c>
      <c r="G32" s="20">
        <f t="shared" ref="G32:G35" si="17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6"/>
        <v>0</v>
      </c>
      <c r="E33" s="19">
        <v>0</v>
      </c>
      <c r="F33" s="19">
        <v>0</v>
      </c>
      <c r="G33" s="19">
        <f t="shared" si="17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6"/>
        <v>0</v>
      </c>
      <c r="E34" s="19">
        <v>0</v>
      </c>
      <c r="F34" s="19">
        <v>0</v>
      </c>
      <c r="G34" s="19">
        <f t="shared" si="17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6"/>
        <v>0</v>
      </c>
      <c r="E35" s="19">
        <v>0</v>
      </c>
      <c r="F35" s="19">
        <v>0</v>
      </c>
      <c r="G35" s="19">
        <f t="shared" si="17"/>
        <v>0</v>
      </c>
    </row>
    <row r="36" spans="1:7" x14ac:dyDescent="0.2">
      <c r="A36" s="3"/>
      <c r="B36" s="21"/>
      <c r="C36" s="21"/>
      <c r="D36" s="21"/>
      <c r="E36" s="21"/>
      <c r="F36" s="21"/>
      <c r="G36" s="21"/>
    </row>
    <row r="37" spans="1:7" x14ac:dyDescent="0.2">
      <c r="A37" s="4" t="s">
        <v>40</v>
      </c>
      <c r="B37" s="22">
        <f>SUM(B7+B10+B19+B23+B26+B31+B33+B34+B35)</f>
        <v>19432890.27</v>
      </c>
      <c r="C37" s="22">
        <f t="shared" ref="C37:G37" si="18">SUM(C7+C10+C19+C23+C26+C31+C33+C34+C35)</f>
        <v>1159801.1800000002</v>
      </c>
      <c r="D37" s="22">
        <f t="shared" si="18"/>
        <v>20592691.449999999</v>
      </c>
      <c r="E37" s="22">
        <f t="shared" si="18"/>
        <v>14218511.530000001</v>
      </c>
      <c r="F37" s="22">
        <f t="shared" si="18"/>
        <v>14218511.530000001</v>
      </c>
      <c r="G37" s="22">
        <f t="shared" si="18"/>
        <v>6374179.9199999999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B37:G37" name="Rango1_1_2"/>
    <protectedRange sqref="B7:G12 B14:G19 G13 B22:G35 G20:G21" name="Rango1_3_1"/>
    <protectedRange sqref="B13:F13" name="Rango1_3_2"/>
    <protectedRange sqref="B20:F21" name="Rango1_3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2012-12-11T21:13:37Z</dcterms:created>
  <dcterms:modified xsi:type="dcterms:W3CDTF">2023-10-23T22:28:22Z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