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Eva 2021\ESTADOS FINANCIEROS\2020\CTA PUBLICA 2020\Página SESEA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6" i="6"/>
  <c r="H45" i="6"/>
  <c r="H42" i="6"/>
  <c r="H41" i="6"/>
  <c r="H40" i="6"/>
  <c r="H39" i="6"/>
  <c r="H38" i="6"/>
  <c r="H37" i="6"/>
  <c r="H36" i="6"/>
  <c r="H35" i="6"/>
  <c r="H34" i="6"/>
  <c r="H33" i="6"/>
  <c r="H29" i="6"/>
  <c r="H21" i="6"/>
  <c r="H16" i="6"/>
  <c r="H12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43" i="6" l="1"/>
  <c r="H43" i="6" s="1"/>
  <c r="E23" i="6"/>
  <c r="H23" i="6" s="1"/>
  <c r="E13" i="6"/>
  <c r="H13" i="6" s="1"/>
  <c r="D77" i="6"/>
  <c r="F77" i="6"/>
  <c r="G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<sst xmlns="http://schemas.openxmlformats.org/spreadsheetml/2006/main" count="85" uniqueCount="85">
  <si>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</si>
  <si>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</si>
  <si>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</si>
  <si>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</si>
  <si>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</si>
  <si>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</si>
  <si>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</si>
  <si>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</si>
  <si>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</si>
  <si>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</si>
  <si>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</si>
  <si>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</si>
  <si>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</si>
  <si>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</si>
  <si>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</si>
  <si>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</si>
  <si>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</si>
  <si>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</si>
  <si>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</si>
  <si>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</si>
  <si>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</si>
  <si>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</si>
  <si>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</si>
  <si>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</si>
  <si>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</si>
  <si>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</si>
  <si>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</si>
  <si>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</si>
  <si>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</si>
  <si>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</si>
  <si>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</si>
  <si>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</si>
  <si>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</si>
  <si>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</si>
  <si>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</si>
  <si>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</si>
  <si>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</si>
  <si>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</si>
  <si>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</si>
  <si>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</si>
  <si>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</si>
  <si>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</si>
  <si>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</si>
  <si>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</si>
  <si>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</si>
  <si>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</si>
  <si>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</si>
  <si>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</si>
  <si>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</si>
  <si>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</si>
  <si>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</si>
  <si>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</si>
  <si>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</si>
  <si>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</si>
  <si>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</si>
  <si>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</si>
  <si>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</si>
  <si>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</si>
  <si>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</si>
  <si>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</si>
  <si>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</si>
  <si>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</si>
  <si>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</si>
  <si>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</si>
  <si>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</si>
  <si>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</si>
  <si>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</si>
  <si>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</si>
  <si>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</si>
  <si>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</si>
  <si>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</si>
  <si>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</si>
  <si>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</si>
  <si>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</si>
  <si>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</si>
  <si>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</si>
  <si>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</si>
  <si>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</si>
  <si>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</si>
  <si>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</si>
  <si>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</si>
  <si>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</si>
  <si>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</si>
  <si>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</si>
  <si>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por Objeto del Gasto (Capítulo y Concepto)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</si>
</sst>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80</xdr:row>
      <xdr:rowOff>0</xdr:rowOff>
    </xdr:from>
    <xdr:to>
      <xdr:col>7</xdr:col>
      <xdr:colOff>838200</xdr:colOff>
      <xdr:row>86</xdr:row>
      <xdr:rowOff>133350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087225"/>
          <a:ext cx="967740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H88" sqref="A1:H88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8743478</v>
      </c>
      <c r="D5" s="13">
        <f>SUM(D6:D12)</f>
        <v>304517.92</v>
      </c>
      <c r="E5" s="13">
        <f>C5+D5</f>
        <v>9047995.9199999999</v>
      </c>
      <c r="F5" s="13">
        <f>SUM(F6:F12)</f>
        <v>7301533.1400000006</v>
      </c>
      <c r="G5" s="13">
        <f>SUM(G6:G12)</f>
        <v>7301533.1400000006</v>
      </c>
      <c r="H5" s="13">
        <f>E5-F5</f>
        <v>1746462.7799999993</v>
      </c>
    </row>
    <row r="6" spans="1:8" x14ac:dyDescent="0.2">
      <c r="A6" s="9">
        <v>1100</v>
      </c>
      <c r="B6" s="6" t="s">
        <v>25</v>
      </c>
      <c r="C6" s="8">
        <v>2219556</v>
      </c>
      <c r="D6" s="8">
        <v>9479</v>
      </c>
      <c r="E6" s="8">
        <f t="shared" ref="E6:E69" si="0">C6+D6</f>
        <v>2229035</v>
      </c>
      <c r="F6" s="8">
        <v>1832906.03</v>
      </c>
      <c r="G6" s="8">
        <v>1832906.03</v>
      </c>
      <c r="H6" s="8">
        <f t="shared" ref="H6:H69" si="1">E6-F6</f>
        <v>396128.97</v>
      </c>
    </row>
    <row r="7" spans="1:8" x14ac:dyDescent="0.2">
      <c r="A7" s="9">
        <v>1200</v>
      </c>
      <c r="B7" s="6" t="s">
        <v>26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</row>
    <row r="8" spans="1:8" x14ac:dyDescent="0.2">
      <c r="A8" s="9">
        <v>1300</v>
      </c>
      <c r="B8" s="6" t="s">
        <v>27</v>
      </c>
      <c r="C8" s="8">
        <v>3026961</v>
      </c>
      <c r="D8" s="8">
        <v>43078.05</v>
      </c>
      <c r="E8" s="8">
        <f t="shared" si="0"/>
        <v>3070039.05</v>
      </c>
      <c r="F8" s="8">
        <v>2500564.87</v>
      </c>
      <c r="G8" s="8">
        <v>2500564.87</v>
      </c>
      <c r="H8" s="8">
        <f t="shared" si="1"/>
        <v>569474.1799999997</v>
      </c>
    </row>
    <row r="9" spans="1:8" x14ac:dyDescent="0.2">
      <c r="A9" s="9">
        <v>1400</v>
      </c>
      <c r="B9" s="6" t="s">
        <v>1</v>
      </c>
      <c r="C9" s="8">
        <v>763616</v>
      </c>
      <c r="D9" s="8">
        <v>44382.53</v>
      </c>
      <c r="E9" s="8">
        <f t="shared" si="0"/>
        <v>807998.53</v>
      </c>
      <c r="F9" s="8">
        <v>581766.41</v>
      </c>
      <c r="G9" s="8">
        <v>581766.41</v>
      </c>
      <c r="H9" s="8">
        <f t="shared" si="1"/>
        <v>226232.12</v>
      </c>
    </row>
    <row r="10" spans="1:8" x14ac:dyDescent="0.2">
      <c r="A10" s="9">
        <v>1500</v>
      </c>
      <c r="B10" s="6" t="s">
        <v>28</v>
      </c>
      <c r="C10" s="8">
        <v>2728212</v>
      </c>
      <c r="D10" s="8">
        <v>207477.34</v>
      </c>
      <c r="E10" s="8">
        <f t="shared" si="0"/>
        <v>2935689.34</v>
      </c>
      <c r="F10" s="8">
        <v>2382701.87</v>
      </c>
      <c r="G10" s="8">
        <v>2382701.87</v>
      </c>
      <c r="H10" s="8">
        <f t="shared" si="1"/>
        <v>552987.46999999974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5133</v>
      </c>
      <c r="D12" s="8">
        <v>101</v>
      </c>
      <c r="E12" s="8">
        <f t="shared" si="0"/>
        <v>5234</v>
      </c>
      <c r="F12" s="8">
        <v>3593.96</v>
      </c>
      <c r="G12" s="8">
        <v>3593.96</v>
      </c>
      <c r="H12" s="8">
        <f t="shared" si="1"/>
        <v>1640.04</v>
      </c>
    </row>
    <row r="13" spans="1:8" x14ac:dyDescent="0.2">
      <c r="A13" s="10" t="s">
        <v>17</v>
      </c>
      <c r="B13" s="2"/>
      <c r="C13" s="14">
        <f>SUM(C14:C22)</f>
        <v>414500</v>
      </c>
      <c r="D13" s="14">
        <f>SUM(D14:D22)</f>
        <v>-159391.64000000001</v>
      </c>
      <c r="E13" s="14">
        <f t="shared" si="0"/>
        <v>255108.36</v>
      </c>
      <c r="F13" s="14">
        <f>SUM(F14:F22)</f>
        <v>211095.48</v>
      </c>
      <c r="G13" s="14">
        <f>SUM(G14:G22)</f>
        <v>211095.48</v>
      </c>
      <c r="H13" s="14">
        <f t="shared" si="1"/>
        <v>44012.879999999976</v>
      </c>
    </row>
    <row r="14" spans="1:8" x14ac:dyDescent="0.2">
      <c r="A14" s="9">
        <v>2100</v>
      </c>
      <c r="B14" s="6" t="s">
        <v>30</v>
      </c>
      <c r="C14" s="8">
        <v>182000</v>
      </c>
      <c r="D14" s="8">
        <v>-29561.27</v>
      </c>
      <c r="E14" s="8">
        <f t="shared" si="0"/>
        <v>152438.73000000001</v>
      </c>
      <c r="F14" s="8">
        <v>150129.92000000001</v>
      </c>
      <c r="G14" s="8">
        <v>150129.92000000001</v>
      </c>
      <c r="H14" s="8">
        <f t="shared" si="1"/>
        <v>2308.8099999999977</v>
      </c>
    </row>
    <row r="15" spans="1:8" x14ac:dyDescent="0.2">
      <c r="A15" s="9">
        <v>2200</v>
      </c>
      <c r="B15" s="6" t="s">
        <v>31</v>
      </c>
      <c r="C15" s="8">
        <v>35000</v>
      </c>
      <c r="D15" s="8">
        <v>-24193.35</v>
      </c>
      <c r="E15" s="8">
        <f t="shared" si="0"/>
        <v>10806.650000000001</v>
      </c>
      <c r="F15" s="8">
        <v>6162.31</v>
      </c>
      <c r="G15" s="8">
        <v>6162.31</v>
      </c>
      <c r="H15" s="8">
        <f t="shared" si="1"/>
        <v>4644.3400000000011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20000</v>
      </c>
      <c r="D17" s="8">
        <v>13722.73</v>
      </c>
      <c r="E17" s="8">
        <f t="shared" si="0"/>
        <v>33722.729999999996</v>
      </c>
      <c r="F17" s="8">
        <v>29266.45</v>
      </c>
      <c r="G17" s="8">
        <v>29266.45</v>
      </c>
      <c r="H17" s="8">
        <f t="shared" si="1"/>
        <v>4456.2799999999952</v>
      </c>
    </row>
    <row r="18" spans="1:8" x14ac:dyDescent="0.2">
      <c r="A18" s="9">
        <v>2500</v>
      </c>
      <c r="B18" s="6" t="s">
        <v>34</v>
      </c>
      <c r="C18" s="8">
        <v>7000</v>
      </c>
      <c r="D18" s="8">
        <v>1249.1400000000001</v>
      </c>
      <c r="E18" s="8">
        <f t="shared" si="0"/>
        <v>8249.14</v>
      </c>
      <c r="F18" s="8">
        <v>4624.68</v>
      </c>
      <c r="G18" s="8">
        <v>4624.68</v>
      </c>
      <c r="H18" s="8">
        <f t="shared" si="1"/>
        <v>3624.4599999999991</v>
      </c>
    </row>
    <row r="19" spans="1:8" x14ac:dyDescent="0.2">
      <c r="A19" s="9">
        <v>2600</v>
      </c>
      <c r="B19" s="6" t="s">
        <v>35</v>
      </c>
      <c r="C19" s="8">
        <v>108000</v>
      </c>
      <c r="D19" s="8">
        <v>-69269.89</v>
      </c>
      <c r="E19" s="8">
        <f t="shared" si="0"/>
        <v>38730.11</v>
      </c>
      <c r="F19" s="8">
        <v>13505.73</v>
      </c>
      <c r="G19" s="8">
        <v>13505.73</v>
      </c>
      <c r="H19" s="8">
        <f t="shared" si="1"/>
        <v>25224.38</v>
      </c>
    </row>
    <row r="20" spans="1:8" x14ac:dyDescent="0.2">
      <c r="A20" s="9">
        <v>2700</v>
      </c>
      <c r="B20" s="6" t="s">
        <v>36</v>
      </c>
      <c r="C20" s="8">
        <v>20000</v>
      </c>
      <c r="D20" s="8">
        <v>-18737</v>
      </c>
      <c r="E20" s="8">
        <f t="shared" si="0"/>
        <v>1263</v>
      </c>
      <c r="F20" s="8">
        <v>1259.55</v>
      </c>
      <c r="G20" s="8">
        <v>1259.55</v>
      </c>
      <c r="H20" s="8">
        <f t="shared" si="1"/>
        <v>3.4500000000000455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42500</v>
      </c>
      <c r="D22" s="8">
        <v>-32602</v>
      </c>
      <c r="E22" s="8">
        <f t="shared" si="0"/>
        <v>9898</v>
      </c>
      <c r="F22" s="8">
        <v>6146.84</v>
      </c>
      <c r="G22" s="8">
        <v>6146.84</v>
      </c>
      <c r="H22" s="8">
        <f t="shared" si="1"/>
        <v>3751.16</v>
      </c>
    </row>
    <row r="23" spans="1:8" x14ac:dyDescent="0.2">
      <c r="A23" s="10" t="s">
        <v>18</v>
      </c>
      <c r="B23" s="2"/>
      <c r="C23" s="14">
        <f>SUM(C24:C32)</f>
        <v>9520828.4800000004</v>
      </c>
      <c r="D23" s="14">
        <f>SUM(D24:D32)</f>
        <v>-953616.82</v>
      </c>
      <c r="E23" s="14">
        <f t="shared" si="0"/>
        <v>8567211.6600000001</v>
      </c>
      <c r="F23" s="14">
        <f>SUM(F24:F32)</f>
        <v>7907056.4100000001</v>
      </c>
      <c r="G23" s="14">
        <f>SUM(G24:G32)</f>
        <v>7907056.4100000001</v>
      </c>
      <c r="H23" s="14">
        <f t="shared" si="1"/>
        <v>660155.25</v>
      </c>
    </row>
    <row r="24" spans="1:8" x14ac:dyDescent="0.2">
      <c r="A24" s="9">
        <v>3100</v>
      </c>
      <c r="B24" s="6" t="s">
        <v>39</v>
      </c>
      <c r="C24" s="8">
        <v>548874.07999999996</v>
      </c>
      <c r="D24" s="8">
        <v>-336903.11</v>
      </c>
      <c r="E24" s="8">
        <f t="shared" si="0"/>
        <v>211970.96999999997</v>
      </c>
      <c r="F24" s="8">
        <v>51629.96</v>
      </c>
      <c r="G24" s="8">
        <v>51629.96</v>
      </c>
      <c r="H24" s="8">
        <f t="shared" si="1"/>
        <v>160341.00999999998</v>
      </c>
    </row>
    <row r="25" spans="1:8" x14ac:dyDescent="0.2">
      <c r="A25" s="9">
        <v>3200</v>
      </c>
      <c r="B25" s="6" t="s">
        <v>40</v>
      </c>
      <c r="C25" s="8">
        <v>378000</v>
      </c>
      <c r="D25" s="8">
        <v>-2811.88</v>
      </c>
      <c r="E25" s="8">
        <f t="shared" si="0"/>
        <v>375188.12</v>
      </c>
      <c r="F25" s="8">
        <v>370188.12</v>
      </c>
      <c r="G25" s="8">
        <v>370188.12</v>
      </c>
      <c r="H25" s="8">
        <f t="shared" si="1"/>
        <v>5000</v>
      </c>
    </row>
    <row r="26" spans="1:8" x14ac:dyDescent="0.2">
      <c r="A26" s="9">
        <v>3300</v>
      </c>
      <c r="B26" s="6" t="s">
        <v>41</v>
      </c>
      <c r="C26" s="8">
        <v>7578762.4000000004</v>
      </c>
      <c r="D26" s="8">
        <v>-137850</v>
      </c>
      <c r="E26" s="8">
        <f t="shared" si="0"/>
        <v>7440912.4000000004</v>
      </c>
      <c r="F26" s="8">
        <v>7047977.2999999998</v>
      </c>
      <c r="G26" s="8">
        <v>7047977.2999999998</v>
      </c>
      <c r="H26" s="8">
        <f t="shared" si="1"/>
        <v>392935.10000000056</v>
      </c>
    </row>
    <row r="27" spans="1:8" x14ac:dyDescent="0.2">
      <c r="A27" s="9">
        <v>3400</v>
      </c>
      <c r="B27" s="6" t="s">
        <v>42</v>
      </c>
      <c r="C27" s="8">
        <v>75000</v>
      </c>
      <c r="D27" s="8">
        <v>41299.35</v>
      </c>
      <c r="E27" s="8">
        <f t="shared" si="0"/>
        <v>116299.35</v>
      </c>
      <c r="F27" s="8">
        <v>116299.35</v>
      </c>
      <c r="G27" s="8">
        <v>116299.35</v>
      </c>
      <c r="H27" s="8">
        <f t="shared" si="1"/>
        <v>0</v>
      </c>
    </row>
    <row r="28" spans="1:8" x14ac:dyDescent="0.2">
      <c r="A28" s="9">
        <v>3500</v>
      </c>
      <c r="B28" s="6" t="s">
        <v>43</v>
      </c>
      <c r="C28" s="8">
        <v>334900</v>
      </c>
      <c r="D28" s="8">
        <v>-161548.1</v>
      </c>
      <c r="E28" s="8">
        <f t="shared" si="0"/>
        <v>173351.9</v>
      </c>
      <c r="F28" s="8">
        <v>160376.53</v>
      </c>
      <c r="G28" s="8">
        <v>160376.53</v>
      </c>
      <c r="H28" s="8">
        <f t="shared" si="1"/>
        <v>12975.369999999995</v>
      </c>
    </row>
    <row r="29" spans="1:8" x14ac:dyDescent="0.2">
      <c r="A29" s="9">
        <v>3600</v>
      </c>
      <c r="B29" s="6" t="s">
        <v>44</v>
      </c>
      <c r="C29" s="8">
        <v>0</v>
      </c>
      <c r="D29" s="8">
        <v>0</v>
      </c>
      <c r="E29" s="8">
        <f t="shared" si="0"/>
        <v>0</v>
      </c>
      <c r="F29" s="8">
        <v>0</v>
      </c>
      <c r="G29" s="8">
        <v>0</v>
      </c>
      <c r="H29" s="8">
        <f t="shared" si="1"/>
        <v>0</v>
      </c>
    </row>
    <row r="30" spans="1:8" x14ac:dyDescent="0.2">
      <c r="A30" s="9">
        <v>3700</v>
      </c>
      <c r="B30" s="6" t="s">
        <v>45</v>
      </c>
      <c r="C30" s="8">
        <v>143000</v>
      </c>
      <c r="D30" s="8">
        <v>-139178.49</v>
      </c>
      <c r="E30" s="8">
        <f t="shared" si="0"/>
        <v>3821.5100000000093</v>
      </c>
      <c r="F30" s="8">
        <v>1821.51</v>
      </c>
      <c r="G30" s="8">
        <v>1821.51</v>
      </c>
      <c r="H30" s="8">
        <f t="shared" si="1"/>
        <v>2000.0000000000093</v>
      </c>
    </row>
    <row r="31" spans="1:8" x14ac:dyDescent="0.2">
      <c r="A31" s="9">
        <v>3800</v>
      </c>
      <c r="B31" s="6" t="s">
        <v>46</v>
      </c>
      <c r="C31" s="8">
        <v>290000</v>
      </c>
      <c r="D31" s="8">
        <v>-223705.65</v>
      </c>
      <c r="E31" s="8">
        <f t="shared" si="0"/>
        <v>66294.350000000006</v>
      </c>
      <c r="F31" s="8">
        <v>14585.61</v>
      </c>
      <c r="G31" s="8">
        <v>14585.61</v>
      </c>
      <c r="H31" s="8">
        <f t="shared" si="1"/>
        <v>51708.740000000005</v>
      </c>
    </row>
    <row r="32" spans="1:8" x14ac:dyDescent="0.2">
      <c r="A32" s="9">
        <v>3900</v>
      </c>
      <c r="B32" s="6" t="s">
        <v>0</v>
      </c>
      <c r="C32" s="8">
        <v>172292</v>
      </c>
      <c r="D32" s="8">
        <v>7081.06</v>
      </c>
      <c r="E32" s="8">
        <f t="shared" si="0"/>
        <v>179373.06</v>
      </c>
      <c r="F32" s="8">
        <v>144178.03</v>
      </c>
      <c r="G32" s="8">
        <v>144178.03</v>
      </c>
      <c r="H32" s="8">
        <f t="shared" si="1"/>
        <v>35195.03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63333.34</v>
      </c>
      <c r="E43" s="14">
        <f t="shared" si="0"/>
        <v>63333.34</v>
      </c>
      <c r="F43" s="14">
        <f>SUM(F44:F52)</f>
        <v>47812.880000000005</v>
      </c>
      <c r="G43" s="14">
        <f>SUM(G44:G52)</f>
        <v>16898.88</v>
      </c>
      <c r="H43" s="14">
        <f t="shared" si="1"/>
        <v>15520.459999999992</v>
      </c>
    </row>
    <row r="44" spans="1:8" x14ac:dyDescent="0.2">
      <c r="A44" s="9">
        <v>5100</v>
      </c>
      <c r="B44" s="6" t="s">
        <v>54</v>
      </c>
      <c r="C44" s="8">
        <v>0</v>
      </c>
      <c r="D44" s="8">
        <v>31333.34</v>
      </c>
      <c r="E44" s="8">
        <f t="shared" si="0"/>
        <v>31333.34</v>
      </c>
      <c r="F44" s="8">
        <v>16898.88</v>
      </c>
      <c r="G44" s="8">
        <v>16898.88</v>
      </c>
      <c r="H44" s="8">
        <f t="shared" si="1"/>
        <v>14434.46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32000</v>
      </c>
      <c r="E49" s="8">
        <f t="shared" si="0"/>
        <v>32000</v>
      </c>
      <c r="F49" s="8">
        <v>30914</v>
      </c>
      <c r="G49" s="8">
        <v>0</v>
      </c>
      <c r="H49" s="8">
        <f t="shared" si="1"/>
        <v>1086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18678806.48</v>
      </c>
      <c r="D77" s="16">
        <f t="shared" si="4"/>
        <v>-745157.20000000007</v>
      </c>
      <c r="E77" s="16">
        <f t="shared" si="4"/>
        <v>17933649.279999997</v>
      </c>
      <c r="F77" s="16">
        <f t="shared" si="4"/>
        <v>15467497.910000002</v>
      </c>
      <c r="G77" s="16">
        <f t="shared" si="4"/>
        <v>15436583.910000002</v>
      </c>
      <c r="H77" s="16">
        <f t="shared" si="4"/>
        <v>2466151.3699999992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2018-07-14T22:21:14Z</cp:lastPrinted>
  <dcterms:created xsi:type="dcterms:W3CDTF">2014-02-10T03:37:14Z</dcterms:created>
  <dcterms:modified xsi:type="dcterms:W3CDTF">2021-01-26T19:23:44Z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