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\2021\Pagina SESEA\LDF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4" i="1" l="1"/>
  <c r="H23" i="1"/>
  <c r="C4" i="1"/>
  <c r="C154" i="1" s="1"/>
  <c r="H13" i="1"/>
  <c r="D4" i="1"/>
  <c r="D154" i="1" s="1"/>
  <c r="F4" i="1"/>
  <c r="F154" i="1" s="1"/>
  <c r="E79" i="1"/>
  <c r="H80" i="1"/>
  <c r="E4" i="1"/>
  <c r="H5" i="1"/>
  <c r="H4" i="1" s="1"/>
  <c r="G154" i="1"/>
  <c r="H79" i="1"/>
  <c r="E154" i="1" l="1"/>
  <c r="H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<sst xmlns="http://schemas.openxmlformats.org/spreadsheetml/2006/main" count="281" uniqueCount="208">
  <si>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</si>
  <si>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</si>
  <si>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</si>
  <si>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</si>
  <si>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</si>
  <si>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</si>
  <si>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</si>
  <si>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</si>
  <si>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</si>
  <si>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</si>
  <si>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</si>
  <si>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</si>
  <si>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</si>
  <si>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</si>
  <si>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</si>
  <si>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</si>
  <si>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</si>
  <si>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</si>
  <si>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</si>
  <si>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</si>
  <si>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</si>
  <si>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</si>
  <si>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</si>
  <si>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</si>
  <si>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</si>
  <si>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</si>
  <si>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</si>
  <si>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</si>
  <si>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</si>
  <si>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</si>
  <si>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</si>
  <si>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</si>
  <si>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</si>
  <si>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</si>
  <si>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</si>
  <si>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</si>
  <si>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</si>
  <si>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</si>
  <si>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</si>
  <si>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</si>
  <si>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</si>
  <si>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</si>
  <si>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</si>
  <si>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</si>
  <si>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</si>
  <si>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</si>
  <si>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</si>
  <si>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</si>
  <si>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</si>
  <si>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</si>
  <si>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</si>
  <si>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</si>
  <si>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</si>
  <si>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</si>
  <si>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</si>
  <si>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</si>
  <si>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</si>
  <si>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</si>
  <si>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</si>
  <si>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</si>
  <si>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</si>
  <si>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</si>
  <si>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</si>
  <si>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</si>
  <si>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</si>
  <si>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</si>
  <si>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</si>
  <si>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</si>
  <si>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</si>
  <si>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</si>
  <si>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</si>
  <si>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</si>
  <si>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</si>
  <si>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</si>
  <si>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</si>
  <si>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</si>
  <si>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</si>
  <si>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</si>
  <si>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</si>
  <si>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</si>
  <si>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</si>
  <si>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</si>
  <si>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</si>
  <si>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</si>
  <si>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</si>
  <si>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</si>
  <si>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</si>
  <si>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</si>
  <si>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</si>
  <si>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</si>
  <si>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</si>
  <si>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</si>
  <si>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</si>
  <si>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</si>
  <si>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</si>
  <si>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</si>
  <si>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</si>
  <si>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</si>
  <si>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</si>
  <si>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</si>
  <si>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</si>
  <si>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</si>
  <si>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</si>
  <si>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</si>
  <si>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</si>
  <si>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</si>
  <si>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</si>
  <si>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</si>
  <si>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</si>
  <si>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</si>
  <si>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</si>
  <si>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</si>
  <si>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</si>
  <si>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</si>
  <si>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</si>
  <si>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</si>
  <si>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</si>
  <si>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</si>
  <si>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</si>
  <si>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</si>
  <si>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</si>
  <si>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</si>
  <si>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</si>
  <si>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</si>
  <si>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</si>
  <si>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</si>
  <si>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</si>
  <si>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</si>
  <si>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</si>
  <si>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</si>
  <si>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</si>
  <si>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</si>
  <si>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</si>
  <si>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</si>
  <si>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</si>
  <si>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</si>
  <si>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</si>
  <si>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</si>
  <si>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</si>
  <si>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</si>
  <si>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</si>
  <si>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</si>
  <si>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</si>
  <si>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</si>
  <si>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</si>
  <si>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</si>
  <si>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</si>
  <si>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</si>
  <si>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</si>
  <si>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</si>
  <si>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</si>
  <si>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</si>
  <si>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</si>
  <si>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</si>
  <si>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</si>
  <si>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</si>
  <si>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</si>
  <si>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</si>
  <si>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</si>
  <si>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</si>
  <si>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</si>
  <si>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</si>
  <si>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</si>
  <si>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</si>
  <si>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</si>
  <si>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</si>
  <si>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</si>
  <si>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</si>
  <si>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</si>
  <si>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</si>
  <si>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</si>
  <si>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</si>
  <si>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</si>
  <si>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</si>
  <si>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</si>
  <si>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</si>
  <si>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</si>
  <si>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</si>
  <si>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</si>
  <si>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</si>
  <si>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</si>
  <si>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</si>
  <si>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</si>
  <si>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</si>
  <si>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</si>
  <si>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</si>
  <si>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</si>
  <si>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</si>
  <si>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</si>
  <si>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</si>
  <si>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</si>
  <si>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</si>
  <si>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</si>
  <si>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</si>
  <si>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</si>
  <si>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</si>
  <si>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</si>
  <si>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</si>
  <si>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</si>
  <si>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</si>
  <si>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</si>
  <si>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</si>
  <si>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</si>
  <si>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</si>
  <si>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</si>
  <si>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</si>
  <si>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</si>
  <si>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Secretaría Ejecutiva del Sistema Estatal Anticorrupción de Guanajuato
Clasificación por Objeto del Gasto (Capítulo y Concepto)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</si>
</sst>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3" t="s">
        <v>207</v>
      </c>
      <c r="B1" s="35"/>
      <c r="C1" s="35"/>
      <c r="D1" s="35"/>
      <c r="E1" s="35"/>
      <c r="F1" s="35"/>
      <c r="G1" s="35"/>
      <c r="H1" s="36"/>
    </row>
    <row r="2" spans="1:8">
      <c r="A2" s="33"/>
      <c r="B2" s="34"/>
      <c r="C2" s="32" t="s">
        <v>0</v>
      </c>
      <c r="D2" s="32"/>
      <c r="E2" s="32"/>
      <c r="F2" s="32"/>
      <c r="G2" s="32"/>
      <c r="H2" s="2"/>
    </row>
    <row r="3" spans="1:8" ht="22.5">
      <c r="A3" s="37" t="s">
        <v>1</v>
      </c>
      <c r="B3" s="38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9" t="s">
        <v>8</v>
      </c>
      <c r="B4" s="40"/>
      <c r="C4" s="5">
        <f>C5+C13+C23+C33+C43+C53+C57+C66+C70</f>
        <v>18166409.02</v>
      </c>
      <c r="D4" s="5">
        <f t="shared" ref="D4:H4" si="0">D5+D13+D23+D33+D43+D53+D57+D66+D70</f>
        <v>288306.17</v>
      </c>
      <c r="E4" s="5">
        <f t="shared" si="0"/>
        <v>18454715.189999998</v>
      </c>
      <c r="F4" s="5">
        <f t="shared" si="0"/>
        <v>3558165.6500000004</v>
      </c>
      <c r="G4" s="5">
        <f t="shared" si="0"/>
        <v>3558165.6500000004</v>
      </c>
      <c r="H4" s="5">
        <f t="shared" si="0"/>
        <v>14896549.539999999</v>
      </c>
    </row>
    <row r="5" spans="1:8">
      <c r="A5" s="28" t="s">
        <v>9</v>
      </c>
      <c r="B5" s="29"/>
      <c r="C5" s="6">
        <f>SUM(C6:C12)</f>
        <v>8906044</v>
      </c>
      <c r="D5" s="6">
        <f t="shared" ref="D5:H5" si="1">SUM(D6:D12)</f>
        <v>281988.81</v>
      </c>
      <c r="E5" s="6">
        <f t="shared" si="1"/>
        <v>9188032.8099999987</v>
      </c>
      <c r="F5" s="6">
        <f t="shared" si="1"/>
        <v>1916872.6800000002</v>
      </c>
      <c r="G5" s="6">
        <f t="shared" si="1"/>
        <v>1916872.6800000002</v>
      </c>
      <c r="H5" s="6">
        <f t="shared" si="1"/>
        <v>7271160.1299999999</v>
      </c>
    </row>
    <row r="6" spans="1:8">
      <c r="A6" s="15" t="s">
        <v>85</v>
      </c>
      <c r="B6" s="16" t="s">
        <v>10</v>
      </c>
      <c r="C6" s="7">
        <v>2248464</v>
      </c>
      <c r="D6" s="7">
        <v>0</v>
      </c>
      <c r="E6" s="7">
        <f>C6+D6</f>
        <v>2248464</v>
      </c>
      <c r="F6" s="7">
        <v>475602.18</v>
      </c>
      <c r="G6" s="7">
        <v>475602.18</v>
      </c>
      <c r="H6" s="7">
        <f>E6-F6</f>
        <v>1772861.82</v>
      </c>
    </row>
    <row r="7" spans="1:8">
      <c r="A7" s="15" t="s">
        <v>86</v>
      </c>
      <c r="B7" s="1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3047805</v>
      </c>
      <c r="D8" s="7">
        <v>5836.34</v>
      </c>
      <c r="E8" s="7">
        <f t="shared" si="2"/>
        <v>3053641.34</v>
      </c>
      <c r="F8" s="7">
        <v>417681.34</v>
      </c>
      <c r="G8" s="7">
        <v>417681.34</v>
      </c>
      <c r="H8" s="7">
        <f t="shared" si="3"/>
        <v>2635960</v>
      </c>
    </row>
    <row r="9" spans="1:8">
      <c r="A9" s="15" t="s">
        <v>88</v>
      </c>
      <c r="B9" s="16" t="s">
        <v>13</v>
      </c>
      <c r="C9" s="7">
        <v>773300</v>
      </c>
      <c r="D9" s="7">
        <v>22987.89</v>
      </c>
      <c r="E9" s="7">
        <f t="shared" si="2"/>
        <v>796287.89</v>
      </c>
      <c r="F9" s="7">
        <v>180564.25</v>
      </c>
      <c r="G9" s="7">
        <v>180564.25</v>
      </c>
      <c r="H9" s="7">
        <f t="shared" si="3"/>
        <v>615723.64</v>
      </c>
    </row>
    <row r="10" spans="1:8">
      <c r="A10" s="15" t="s">
        <v>89</v>
      </c>
      <c r="B10" s="16" t="s">
        <v>14</v>
      </c>
      <c r="C10" s="7">
        <v>2831244</v>
      </c>
      <c r="D10" s="7">
        <v>253164.58</v>
      </c>
      <c r="E10" s="7">
        <f t="shared" si="2"/>
        <v>3084408.58</v>
      </c>
      <c r="F10" s="7">
        <v>843024.91</v>
      </c>
      <c r="G10" s="7">
        <v>843024.91</v>
      </c>
      <c r="H10" s="7">
        <f t="shared" si="3"/>
        <v>2241383.67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5231</v>
      </c>
      <c r="D12" s="7">
        <v>0</v>
      </c>
      <c r="E12" s="7">
        <f t="shared" si="2"/>
        <v>5231</v>
      </c>
      <c r="F12" s="7">
        <v>0</v>
      </c>
      <c r="G12" s="7">
        <v>0</v>
      </c>
      <c r="H12" s="7">
        <f t="shared" si="3"/>
        <v>5231</v>
      </c>
    </row>
    <row r="13" spans="1:8">
      <c r="A13" s="28" t="s">
        <v>17</v>
      </c>
      <c r="B13" s="29"/>
      <c r="C13" s="6">
        <f>SUM(C14:C22)</f>
        <v>384928</v>
      </c>
      <c r="D13" s="6">
        <f t="shared" ref="D13:G13" si="4">SUM(D14:D22)</f>
        <v>-91787.02</v>
      </c>
      <c r="E13" s="6">
        <f t="shared" si="4"/>
        <v>293140.98</v>
      </c>
      <c r="F13" s="6">
        <f t="shared" si="4"/>
        <v>31587.309999999998</v>
      </c>
      <c r="G13" s="6">
        <f t="shared" si="4"/>
        <v>31587.309999999998</v>
      </c>
      <c r="H13" s="6">
        <f t="shared" si="3"/>
        <v>261553.66999999998</v>
      </c>
    </row>
    <row r="14" spans="1:8">
      <c r="A14" s="15" t="s">
        <v>92</v>
      </c>
      <c r="B14" s="16" t="s">
        <v>18</v>
      </c>
      <c r="C14" s="7">
        <v>162000</v>
      </c>
      <c r="D14" s="7">
        <v>-5110</v>
      </c>
      <c r="E14" s="7">
        <f t="shared" ref="E14:E22" si="5">C14+D14</f>
        <v>156890</v>
      </c>
      <c r="F14" s="7">
        <v>16208.14</v>
      </c>
      <c r="G14" s="7">
        <v>16208.14</v>
      </c>
      <c r="H14" s="7">
        <f t="shared" si="3"/>
        <v>140681.85999999999</v>
      </c>
    </row>
    <row r="15" spans="1:8">
      <c r="A15" s="15" t="s">
        <v>93</v>
      </c>
      <c r="B15" s="16" t="s">
        <v>19</v>
      </c>
      <c r="C15" s="7">
        <v>25000</v>
      </c>
      <c r="D15" s="7">
        <v>0</v>
      </c>
      <c r="E15" s="7">
        <f t="shared" si="5"/>
        <v>25000</v>
      </c>
      <c r="F15" s="7">
        <v>1951.84</v>
      </c>
      <c r="G15" s="7">
        <v>1951.84</v>
      </c>
      <c r="H15" s="7">
        <f t="shared" si="3"/>
        <v>23048.16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8000</v>
      </c>
      <c r="D17" s="7">
        <v>1000</v>
      </c>
      <c r="E17" s="7">
        <f t="shared" si="5"/>
        <v>9000</v>
      </c>
      <c r="F17" s="7">
        <v>1000</v>
      </c>
      <c r="G17" s="7">
        <v>1000</v>
      </c>
      <c r="H17" s="7">
        <f t="shared" si="3"/>
        <v>8000</v>
      </c>
    </row>
    <row r="18" spans="1:8">
      <c r="A18" s="15" t="s">
        <v>96</v>
      </c>
      <c r="B18" s="16" t="s">
        <v>22</v>
      </c>
      <c r="C18" s="7">
        <v>8200</v>
      </c>
      <c r="D18" s="7">
        <v>2000</v>
      </c>
      <c r="E18" s="7">
        <f t="shared" si="5"/>
        <v>10200</v>
      </c>
      <c r="F18" s="7">
        <v>2409.46</v>
      </c>
      <c r="G18" s="7">
        <v>2409.46</v>
      </c>
      <c r="H18" s="7">
        <f t="shared" si="3"/>
        <v>7790.54</v>
      </c>
    </row>
    <row r="19" spans="1:8">
      <c r="A19" s="15" t="s">
        <v>97</v>
      </c>
      <c r="B19" s="16" t="s">
        <v>23</v>
      </c>
      <c r="C19" s="7">
        <v>59328</v>
      </c>
      <c r="D19" s="7">
        <v>0</v>
      </c>
      <c r="E19" s="7">
        <f t="shared" si="5"/>
        <v>59328</v>
      </c>
      <c r="F19" s="7">
        <v>1694.89</v>
      </c>
      <c r="G19" s="7">
        <v>1694.89</v>
      </c>
      <c r="H19" s="7">
        <f t="shared" si="3"/>
        <v>57633.11</v>
      </c>
    </row>
    <row r="20" spans="1:8">
      <c r="A20" s="15" t="s">
        <v>98</v>
      </c>
      <c r="B20" s="16" t="s">
        <v>24</v>
      </c>
      <c r="C20" s="7">
        <v>5000</v>
      </c>
      <c r="D20" s="7">
        <v>-2000</v>
      </c>
      <c r="E20" s="7">
        <f t="shared" si="5"/>
        <v>3000</v>
      </c>
      <c r="F20" s="7">
        <v>0</v>
      </c>
      <c r="G20" s="7">
        <v>0</v>
      </c>
      <c r="H20" s="7">
        <f t="shared" si="3"/>
        <v>3000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117400</v>
      </c>
      <c r="D22" s="7">
        <v>-87677.02</v>
      </c>
      <c r="E22" s="7">
        <f t="shared" si="5"/>
        <v>29722.979999999996</v>
      </c>
      <c r="F22" s="7">
        <v>8322.98</v>
      </c>
      <c r="G22" s="7">
        <v>8322.98</v>
      </c>
      <c r="H22" s="7">
        <f t="shared" si="3"/>
        <v>21399.999999999996</v>
      </c>
    </row>
    <row r="23" spans="1:8">
      <c r="A23" s="28" t="s">
        <v>27</v>
      </c>
      <c r="B23" s="29"/>
      <c r="C23" s="6">
        <f>SUM(C24:C32)</f>
        <v>8875437.0199999996</v>
      </c>
      <c r="D23" s="6">
        <f t="shared" ref="D23:G23" si="6">SUM(D24:D32)</f>
        <v>92428.88</v>
      </c>
      <c r="E23" s="6">
        <f t="shared" si="6"/>
        <v>8967865.9000000004</v>
      </c>
      <c r="F23" s="6">
        <f t="shared" si="6"/>
        <v>1609705.66</v>
      </c>
      <c r="G23" s="6">
        <f t="shared" si="6"/>
        <v>1609705.66</v>
      </c>
      <c r="H23" s="6">
        <f t="shared" si="3"/>
        <v>7358160.2400000002</v>
      </c>
    </row>
    <row r="24" spans="1:8">
      <c r="A24" s="15" t="s">
        <v>101</v>
      </c>
      <c r="B24" s="16" t="s">
        <v>28</v>
      </c>
      <c r="C24" s="7">
        <v>137120</v>
      </c>
      <c r="D24" s="7">
        <v>74767</v>
      </c>
      <c r="E24" s="7">
        <f t="shared" ref="E24:E32" si="7">C24+D24</f>
        <v>211887</v>
      </c>
      <c r="F24" s="7">
        <v>10216.799999999999</v>
      </c>
      <c r="G24" s="7">
        <v>10216.799999999999</v>
      </c>
      <c r="H24" s="7">
        <f t="shared" si="3"/>
        <v>201670.2</v>
      </c>
    </row>
    <row r="25" spans="1:8">
      <c r="A25" s="15" t="s">
        <v>102</v>
      </c>
      <c r="B25" s="16" t="s">
        <v>29</v>
      </c>
      <c r="C25" s="7">
        <v>533400</v>
      </c>
      <c r="D25" s="7">
        <v>-24500</v>
      </c>
      <c r="E25" s="7">
        <f t="shared" si="7"/>
        <v>508900</v>
      </c>
      <c r="F25" s="7">
        <v>99628.84</v>
      </c>
      <c r="G25" s="7">
        <v>99628.84</v>
      </c>
      <c r="H25" s="7">
        <f t="shared" si="3"/>
        <v>409271.16000000003</v>
      </c>
    </row>
    <row r="26" spans="1:8">
      <c r="A26" s="15" t="s">
        <v>103</v>
      </c>
      <c r="B26" s="16" t="s">
        <v>30</v>
      </c>
      <c r="C26" s="7">
        <v>7532554.6200000001</v>
      </c>
      <c r="D26" s="7">
        <v>-84806</v>
      </c>
      <c r="E26" s="7">
        <f t="shared" si="7"/>
        <v>7447748.6200000001</v>
      </c>
      <c r="F26" s="7">
        <v>1434037.4</v>
      </c>
      <c r="G26" s="7">
        <v>1434037.4</v>
      </c>
      <c r="H26" s="7">
        <f t="shared" si="3"/>
        <v>6013711.2200000007</v>
      </c>
    </row>
    <row r="27" spans="1:8">
      <c r="A27" s="15" t="s">
        <v>104</v>
      </c>
      <c r="B27" s="16" t="s">
        <v>31</v>
      </c>
      <c r="C27" s="7"/>
      <c r="D27" s="7"/>
      <c r="E27" s="7">
        <f t="shared" si="7"/>
        <v>0</v>
      </c>
      <c r="F27" s="7"/>
      <c r="G27" s="7"/>
      <c r="H27" s="7">
        <f t="shared" si="3"/>
        <v>0</v>
      </c>
    </row>
    <row r="28" spans="1:8">
      <c r="A28" s="15" t="s">
        <v>105</v>
      </c>
      <c r="B28" s="16" t="s">
        <v>32</v>
      </c>
      <c r="C28" s="7">
        <v>243774.4</v>
      </c>
      <c r="D28" s="7">
        <v>126326.02</v>
      </c>
      <c r="E28" s="7">
        <f t="shared" si="7"/>
        <v>370100.42</v>
      </c>
      <c r="F28" s="7">
        <v>29373.279999999999</v>
      </c>
      <c r="G28" s="7">
        <v>29373.279999999999</v>
      </c>
      <c r="H28" s="7">
        <f t="shared" si="3"/>
        <v>340727.14</v>
      </c>
    </row>
    <row r="29" spans="1:8">
      <c r="A29" s="15" t="s">
        <v>106</v>
      </c>
      <c r="B29" s="16" t="s">
        <v>33</v>
      </c>
      <c r="C29" s="7">
        <v>60000</v>
      </c>
      <c r="D29" s="7">
        <v>0</v>
      </c>
      <c r="E29" s="7">
        <f t="shared" si="7"/>
        <v>60000</v>
      </c>
      <c r="F29" s="7">
        <v>0</v>
      </c>
      <c r="G29" s="7">
        <v>0</v>
      </c>
      <c r="H29" s="7">
        <f t="shared" si="3"/>
        <v>60000</v>
      </c>
    </row>
    <row r="30" spans="1:8">
      <c r="A30" s="15" t="s">
        <v>107</v>
      </c>
      <c r="B30" s="16" t="s">
        <v>34</v>
      </c>
      <c r="C30" s="7">
        <v>118400</v>
      </c>
      <c r="D30" s="7">
        <v>0</v>
      </c>
      <c r="E30" s="7">
        <f t="shared" si="7"/>
        <v>118400</v>
      </c>
      <c r="F30" s="7">
        <v>895</v>
      </c>
      <c r="G30" s="7">
        <v>895</v>
      </c>
      <c r="H30" s="7">
        <f t="shared" si="3"/>
        <v>117505</v>
      </c>
    </row>
    <row r="31" spans="1:8">
      <c r="A31" s="15" t="s">
        <v>108</v>
      </c>
      <c r="B31" s="16" t="s">
        <v>35</v>
      </c>
      <c r="C31" s="7">
        <v>73000</v>
      </c>
      <c r="D31" s="7">
        <v>0</v>
      </c>
      <c r="E31" s="7">
        <f t="shared" si="7"/>
        <v>73000</v>
      </c>
      <c r="F31" s="7">
        <v>2500.25</v>
      </c>
      <c r="G31" s="7">
        <v>2500.25</v>
      </c>
      <c r="H31" s="7">
        <f t="shared" si="3"/>
        <v>70499.75</v>
      </c>
    </row>
    <row r="32" spans="1:8">
      <c r="A32" s="15" t="s">
        <v>109</v>
      </c>
      <c r="B32" s="16" t="s">
        <v>36</v>
      </c>
      <c r="C32" s="7">
        <v>177188</v>
      </c>
      <c r="D32" s="7">
        <v>641.86</v>
      </c>
      <c r="E32" s="7">
        <f t="shared" si="7"/>
        <v>177829.86</v>
      </c>
      <c r="F32" s="7">
        <v>33054.089999999997</v>
      </c>
      <c r="G32" s="7">
        <v>33054.089999999997</v>
      </c>
      <c r="H32" s="7">
        <f t="shared" si="3"/>
        <v>144775.76999999999</v>
      </c>
    </row>
    <row r="33" spans="1:8">
      <c r="A33" s="28" t="s">
        <v>37</v>
      </c>
      <c r="B33" s="29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28" t="s">
        <v>47</v>
      </c>
      <c r="B43" s="29"/>
      <c r="C43" s="6">
        <f>SUM(C44:C52)</f>
        <v>0</v>
      </c>
      <c r="D43" s="6">
        <f t="shared" ref="D43:G43" si="10">SUM(D44:D52)</f>
        <v>5675.5</v>
      </c>
      <c r="E43" s="6">
        <f t="shared" si="10"/>
        <v>5675.5</v>
      </c>
      <c r="F43" s="6">
        <f t="shared" si="10"/>
        <v>0</v>
      </c>
      <c r="G43" s="6">
        <f t="shared" si="10"/>
        <v>0</v>
      </c>
      <c r="H43" s="6">
        <f t="shared" si="3"/>
        <v>5675.5</v>
      </c>
    </row>
    <row r="44" spans="1:8">
      <c r="A44" s="15" t="s">
        <v>117</v>
      </c>
      <c r="B44" s="16" t="s">
        <v>48</v>
      </c>
      <c r="C44" s="7">
        <v>0</v>
      </c>
      <c r="D44" s="7">
        <v>5675.5</v>
      </c>
      <c r="E44" s="7">
        <f t="shared" ref="E44:E52" si="11">C44+D44</f>
        <v>5675.5</v>
      </c>
      <c r="F44" s="7">
        <v>0</v>
      </c>
      <c r="G44" s="7">
        <v>0</v>
      </c>
      <c r="H44" s="7">
        <f t="shared" si="3"/>
        <v>5675.5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28" t="s">
        <v>57</v>
      </c>
      <c r="B53" s="29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28" t="s">
        <v>61</v>
      </c>
      <c r="B57" s="29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28" t="s">
        <v>70</v>
      </c>
      <c r="B66" s="29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28" t="s">
        <v>74</v>
      </c>
      <c r="B70" s="29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0" t="s">
        <v>82</v>
      </c>
      <c r="B79" s="31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24" t="s">
        <v>9</v>
      </c>
      <c r="B80" s="25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4" t="s">
        <v>17</v>
      </c>
      <c r="B88" s="25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24" t="s">
        <v>27</v>
      </c>
      <c r="B98" s="25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24" t="s">
        <v>37</v>
      </c>
      <c r="B108" s="25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4" t="s">
        <v>47</v>
      </c>
      <c r="B118" s="25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4" t="s">
        <v>57</v>
      </c>
      <c r="B128" s="25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4" t="s">
        <v>61</v>
      </c>
      <c r="B132" s="25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24" t="s">
        <v>70</v>
      </c>
      <c r="B141" s="25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4" t="s">
        <v>74</v>
      </c>
      <c r="B145" s="25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26" t="s">
        <v>83</v>
      </c>
      <c r="B154" s="27"/>
      <c r="C154" s="8">
        <f>C4+C79</f>
        <v>18166409.02</v>
      </c>
      <c r="D154" s="8">
        <f t="shared" ref="D154:H154" si="42">D4+D79</f>
        <v>288306.17</v>
      </c>
      <c r="E154" s="8">
        <f t="shared" si="42"/>
        <v>18454715.189999998</v>
      </c>
      <c r="F154" s="8">
        <f t="shared" si="42"/>
        <v>3558165.6500000004</v>
      </c>
      <c r="G154" s="8">
        <f t="shared" si="42"/>
        <v>3558165.6500000004</v>
      </c>
      <c r="H154" s="8">
        <f t="shared" si="42"/>
        <v>14896549.539999999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cp:lastPrinted>2017-04-18T18:51:15Z</cp:lastPrinted>
  <dcterms:created xsi:type="dcterms:W3CDTF">2017-01-11T17:22:36Z</dcterms:created>
  <dcterms:modified xsi:type="dcterms:W3CDTF">2021-04-15T02:43:34Z</dcterms:modified>
</cp:coreProperties>
</file>