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EF SESEA\EF Excel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H31" i="4" s="1"/>
  <c r="H39" i="4" s="1"/>
  <c r="E35" i="4"/>
  <c r="E31" i="4" s="1"/>
  <c r="E39" i="4" s="1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H16" i="4" s="1"/>
  <c r="E13" i="4"/>
  <c r="E16" i="4" s="1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<sst xmlns="http://schemas.openxmlformats.org/spreadsheetml/2006/main" count="99" uniqueCount="51">
  <si>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</si>
  <si>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</si>
  <si>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</si>
  <si>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</si>
  <si>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</si>
  <si>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</si>
  <si>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</si>
  <si>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</si>
  <si>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</si>
  <si>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</si>
  <si>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</si>
  <si>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</si>
  <si>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</si>
  <si>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</si>
  <si>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</si>
  <si>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</si>
  <si>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</si>
  <si>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</si>
  <si>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</si>
  <si>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</si>
  <si>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</si>
  <si>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</si>
  <si>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</si>
  <si>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</si>
  <si>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</si>
  <si>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</si>
  <si>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</si>
  <si>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</si>
  <si>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</si>
  <si>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</si>
  <si>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</si>
  <si>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</si>
  <si>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</si>
  <si>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</si>
  <si>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</si>
  <si>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</si>
  <si>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</si>
  <si>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</si>
  <si>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</si>
  <si>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</si>
  <si>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</si>
  <si>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</si>
  <si>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</si>
  <si>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</si>
  <si>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</si>
  <si>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</si>
  <si>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</si>
  <si>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</si>
  <si>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</si>
  <si>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</si>
  <si>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Analítico de Ingresos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</si>
</sst>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4" fillId="0" borderId="0" xfId="18" applyFont="1" applyFill="1" applyBorder="1" applyAlignment="1" applyProtection="1">
      <alignment vertical="top"/>
      <protection locked="0"/>
    </xf>
    <xf numFmtId="0" fontId="9" fillId="0" borderId="0" xfId="9" applyFont="1" applyAlignment="1" applyProtection="1">
      <alignment horizontal="center" vertical="top" wrapText="1"/>
      <protection locked="0"/>
    </xf>
    <xf numFmtId="0" fontId="4" fillId="0" borderId="0" xfId="19" applyFont="1" applyFill="1" applyBorder="1" applyAlignment="1" applyProtection="1">
      <alignment vertical="top"/>
      <protection locked="0"/>
    </xf>
    <xf numFmtId="4" fontId="9" fillId="0" borderId="0" xfId="9" applyNumberFormat="1" applyFont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43" fontId="4" fillId="0" borderId="0" xfId="20" applyFont="1" applyFill="1" applyBorder="1" applyAlignment="1" applyProtection="1">
      <alignment vertical="top"/>
      <protection locked="0"/>
    </xf>
    <xf numFmtId="43" fontId="4" fillId="0" borderId="0" xfId="8" applyNumberFormat="1" applyFont="1" applyFill="1" applyBorder="1" applyAlignment="1" applyProtection="1">
      <alignment vertical="top"/>
      <protection locked="0"/>
    </xf>
  </cellXfs>
  <cellStyles count="21">
    <cellStyle name="=C:\WINNT\SYSTEM32\COMMAND.COM" xfId="1"/>
    <cellStyle name="Euro" xfId="2"/>
    <cellStyle name="Millares" xfId="20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10" xfId="19"/>
    <cellStyle name="Normal 2 2" xfId="9"/>
    <cellStyle name="Normal 2 8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46</xdr:row>
      <xdr:rowOff>0</xdr:rowOff>
    </xdr:from>
    <xdr:to>
      <xdr:col>8</xdr:col>
      <xdr:colOff>238125</xdr:colOff>
      <xdr:row>52</xdr:row>
      <xdr:rowOff>76200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8734425"/>
          <a:ext cx="9648825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topLeftCell="A37" zoomScaleNormal="100" workbookViewId="0">
      <selection activeCell="F54" sqref="F54:G56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4" t="s">
        <v>50</v>
      </c>
      <c r="B1" s="55"/>
      <c r="C1" s="55"/>
      <c r="D1" s="55"/>
      <c r="E1" s="55"/>
      <c r="F1" s="55"/>
      <c r="G1" s="55"/>
      <c r="H1" s="56"/>
    </row>
    <row r="2" spans="1:9" s="3" customFormat="1" x14ac:dyDescent="0.2">
      <c r="A2" s="57" t="s">
        <v>14</v>
      </c>
      <c r="B2" s="58"/>
      <c r="C2" s="55" t="s">
        <v>22</v>
      </c>
      <c r="D2" s="55"/>
      <c r="E2" s="55"/>
      <c r="F2" s="55"/>
      <c r="G2" s="55"/>
      <c r="H2" s="63" t="s">
        <v>19</v>
      </c>
    </row>
    <row r="3" spans="1:9" s="1" customFormat="1" ht="24.95" customHeight="1" x14ac:dyDescent="0.2">
      <c r="A3" s="59"/>
      <c r="B3" s="60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4"/>
    </row>
    <row r="4" spans="1:9" s="1" customFormat="1" x14ac:dyDescent="0.2">
      <c r="A4" s="61"/>
      <c r="B4" s="62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18678806.48</v>
      </c>
      <c r="D13" s="22">
        <v>118149.89</v>
      </c>
      <c r="E13" s="22">
        <f t="shared" si="2"/>
        <v>18796956.370000001</v>
      </c>
      <c r="F13" s="22">
        <v>13999267.560000001</v>
      </c>
      <c r="G13" s="22">
        <v>13999267.560000001</v>
      </c>
      <c r="H13" s="22">
        <f t="shared" si="3"/>
        <v>-4679538.92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18678806.48</v>
      </c>
      <c r="D16" s="23">
        <f t="shared" ref="D16:H16" si="6">SUM(D5:D14)</f>
        <v>118149.89</v>
      </c>
      <c r="E16" s="23">
        <f t="shared" si="6"/>
        <v>18796956.370000001</v>
      </c>
      <c r="F16" s="23">
        <f t="shared" si="6"/>
        <v>13999267.560000001</v>
      </c>
      <c r="G16" s="11">
        <f t="shared" si="6"/>
        <v>13999267.560000001</v>
      </c>
      <c r="H16" s="12">
        <f t="shared" si="6"/>
        <v>-4679538.92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5" t="s">
        <v>23</v>
      </c>
      <c r="B18" s="66"/>
      <c r="C18" s="55" t="s">
        <v>22</v>
      </c>
      <c r="D18" s="55"/>
      <c r="E18" s="55"/>
      <c r="F18" s="55"/>
      <c r="G18" s="55"/>
      <c r="H18" s="63" t="s">
        <v>19</v>
      </c>
      <c r="I18" s="45" t="s">
        <v>46</v>
      </c>
    </row>
    <row r="19" spans="1:9" ht="22.5" x14ac:dyDescent="0.2">
      <c r="A19" s="67"/>
      <c r="B19" s="68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4"/>
      <c r="I19" s="45" t="s">
        <v>46</v>
      </c>
    </row>
    <row r="20" spans="1:9" x14ac:dyDescent="0.2">
      <c r="A20" s="69"/>
      <c r="B20" s="70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2" t="s">
        <v>48</v>
      </c>
      <c r="B31" s="53"/>
      <c r="C31" s="26">
        <f t="shared" ref="C31:H31" si="14">SUM(C32:C35)</f>
        <v>18678806.48</v>
      </c>
      <c r="D31" s="26">
        <f t="shared" si="14"/>
        <v>118149.89</v>
      </c>
      <c r="E31" s="26">
        <f t="shared" si="14"/>
        <v>18796956.370000001</v>
      </c>
      <c r="F31" s="26">
        <f t="shared" si="14"/>
        <v>13999267.560000001</v>
      </c>
      <c r="G31" s="26">
        <f t="shared" si="14"/>
        <v>13999267.560000001</v>
      </c>
      <c r="H31" s="26">
        <f t="shared" si="14"/>
        <v>-4679538.92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18678806.48</v>
      </c>
      <c r="D35" s="25">
        <v>118149.89</v>
      </c>
      <c r="E35" s="25">
        <f>C35+D35</f>
        <v>18796956.370000001</v>
      </c>
      <c r="F35" s="25">
        <v>13999267.560000001</v>
      </c>
      <c r="G35" s="25">
        <v>13999267.560000001</v>
      </c>
      <c r="H35" s="25">
        <f t="shared" ref="H35" si="16">G35-C35</f>
        <v>-4679538.92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18678806.48</v>
      </c>
      <c r="D39" s="23">
        <f t="shared" ref="D39:H39" si="18">SUM(D37+D31+D21)</f>
        <v>118149.89</v>
      </c>
      <c r="E39" s="23">
        <f t="shared" si="18"/>
        <v>18796956.370000001</v>
      </c>
      <c r="F39" s="23">
        <f t="shared" si="18"/>
        <v>13999267.560000001</v>
      </c>
      <c r="G39" s="23">
        <f t="shared" si="18"/>
        <v>13999267.560000001</v>
      </c>
      <c r="H39" s="12">
        <f t="shared" si="18"/>
        <v>-4679538.92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1" t="s">
        <v>36</v>
      </c>
      <c r="C44" s="51"/>
      <c r="D44" s="51"/>
      <c r="E44" s="51"/>
      <c r="F44" s="51"/>
      <c r="G44" s="51"/>
      <c r="H44" s="51"/>
    </row>
    <row r="50" spans="1:8" x14ac:dyDescent="0.2">
      <c r="A50" s="47"/>
      <c r="B50" s="48"/>
      <c r="C50" s="47"/>
      <c r="D50" s="47"/>
      <c r="E50" s="50"/>
      <c r="F50" s="50"/>
      <c r="G50" s="47"/>
      <c r="H50" s="47"/>
    </row>
    <row r="51" spans="1:8" x14ac:dyDescent="0.2">
      <c r="A51" s="47"/>
      <c r="B51" s="48"/>
      <c r="C51" s="47"/>
      <c r="D51" s="47"/>
      <c r="E51" s="50"/>
      <c r="F51" s="50"/>
      <c r="G51" s="47"/>
      <c r="H51" s="47"/>
    </row>
    <row r="52" spans="1:8" x14ac:dyDescent="0.2">
      <c r="A52" s="49"/>
      <c r="B52" s="49"/>
      <c r="C52" s="49"/>
      <c r="D52" s="49"/>
      <c r="E52" s="49"/>
      <c r="F52" s="49"/>
      <c r="G52" s="49"/>
      <c r="H52" s="49"/>
    </row>
    <row r="54" spans="1:8" x14ac:dyDescent="0.2">
      <c r="F54" s="71"/>
    </row>
    <row r="55" spans="1:8" x14ac:dyDescent="0.2">
      <c r="G55" s="72"/>
    </row>
  </sheetData>
  <sheetProtection formatCells="0" formatColumns="0" formatRows="0" insertRows="0" autoFilter="0"/>
  <mergeCells count="11">
    <mergeCell ref="E50:F50"/>
    <mergeCell ref="E51:F51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2019-04-05T21:16:20Z</cp:lastPrinted>
  <dcterms:created xsi:type="dcterms:W3CDTF">2012-12-11T20:48:19Z</dcterms:created>
  <dcterms:modified xsi:type="dcterms:W3CDTF">2020-10-09T19:55:57Z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