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810AAFB2-AE3B-4190-AC63-497506227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G34" i="1"/>
  <c r="D34" i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G28" i="1"/>
  <c r="D28" i="1"/>
  <c r="D27" i="1"/>
  <c r="G27" i="1" s="1"/>
  <c r="G26" i="1" s="1"/>
  <c r="F26" i="1"/>
  <c r="E26" i="1"/>
  <c r="D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G20" i="1"/>
  <c r="G19" i="1" s="1"/>
  <c r="D20" i="1"/>
  <c r="F19" i="1"/>
  <c r="E19" i="1"/>
  <c r="C19" i="1"/>
  <c r="B19" i="1"/>
  <c r="G18" i="1"/>
  <c r="D18" i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F10" i="1"/>
  <c r="E10" i="1"/>
  <c r="C10" i="1"/>
  <c r="B10" i="1"/>
  <c r="D9" i="1"/>
  <c r="D7" i="1" s="1"/>
  <c r="G8" i="1"/>
  <c r="D8" i="1"/>
  <c r="F7" i="1"/>
  <c r="F6" i="1" s="1"/>
  <c r="F37" i="1" s="1"/>
  <c r="E7" i="1"/>
  <c r="E6" i="1" s="1"/>
  <c r="E37" i="1" s="1"/>
  <c r="C7" i="1"/>
  <c r="C6" i="1" s="1"/>
  <c r="C37" i="1" s="1"/>
  <c r="B7" i="1"/>
  <c r="B6" i="1" s="1"/>
  <c r="B37" i="1" s="1"/>
  <c r="G10" i="1" l="1"/>
  <c r="G9" i="1"/>
  <c r="G7" i="1" s="1"/>
  <c r="G6" i="1" s="1"/>
  <c r="G37" i="1" s="1"/>
  <c r="D19" i="1"/>
  <c r="D10" i="1"/>
  <c r="D6" i="1" s="1"/>
  <c r="D37" i="1" s="1"/>
  <c r="G24" i="1"/>
  <c r="G23" i="1" s="1"/>
  <c r="G32" i="1"/>
  <c r="G31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<sst xmlns="http://schemas.openxmlformats.org/spreadsheetml/2006/main" count="43" uniqueCount="43">
  <si>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</si>
  <si>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</si>
  <si>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</si>
  <si>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</si>
  <si>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</si>
  <si>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</si>
  <si>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</si>
  <si>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</si>
  <si>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</si>
  <si>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</si>
  <si>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</si>
  <si>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</si>
  <si>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</si>
  <si>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</si>
  <si>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</si>
  <si>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</si>
  <si>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</si>
  <si>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</si>
  <si>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</si>
  <si>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</si>
  <si>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</si>
  <si>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</si>
  <si>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</si>
  <si>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</si>
  <si>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</si>
  <si>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</si>
  <si>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</si>
  <si>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</si>
  <si>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</si>
  <si>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</si>
  <si>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</si>
  <si>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</si>
  <si>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</si>
  <si>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</si>
  <si>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</si>
  <si>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</si>
  <si>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</si>
  <si>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</si>
  <si>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</si>
  <si>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</si>
  <si>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</si>
  <si>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</si>
  <si>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SECRETARIA EJECUTIVA DEL SISTEMA ESTATAL ANTICORRUPCIÓN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</si>
</sst>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3" fontId="7" fillId="0" borderId="14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activeCell="I19" sqref="I1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42</v>
      </c>
      <c r="B1" s="29"/>
      <c r="C1" s="29"/>
      <c r="D1" s="29"/>
      <c r="E1" s="29"/>
      <c r="F1" s="29"/>
      <c r="G1" s="30"/>
    </row>
    <row r="2" spans="1:7" ht="14.45" customHeight="1" x14ac:dyDescent="0.2">
      <c r="A2" s="11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2" t="s">
        <v>1</v>
      </c>
      <c r="B3" s="13" t="s">
        <v>2</v>
      </c>
      <c r="C3" s="6" t="s">
        <v>3</v>
      </c>
      <c r="D3" s="6" t="s">
        <v>4</v>
      </c>
      <c r="E3" s="6" t="s">
        <v>5</v>
      </c>
      <c r="F3" s="14" t="s">
        <v>6</v>
      </c>
      <c r="G3" s="24"/>
    </row>
    <row r="4" spans="1:7" x14ac:dyDescent="0.2">
      <c r="A4" s="15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0" t="s">
        <v>10</v>
      </c>
      <c r="B6" s="19">
        <f>+B7+B10+B19+B23+B26+B31</f>
        <v>18784423.469999999</v>
      </c>
      <c r="C6" s="19">
        <f t="shared" ref="C6:G6" si="0">+C7+C10+C19+C23+C26+C31</f>
        <v>1801148.4499999997</v>
      </c>
      <c r="D6" s="19">
        <f t="shared" si="0"/>
        <v>20585571.920000002</v>
      </c>
      <c r="E6" s="19">
        <f t="shared" si="0"/>
        <v>18443224.420000002</v>
      </c>
      <c r="F6" s="19">
        <f t="shared" si="0"/>
        <v>18442745.84</v>
      </c>
      <c r="G6" s="19">
        <f t="shared" si="0"/>
        <v>2142347.4999999991</v>
      </c>
    </row>
    <row r="7" spans="1:7" x14ac:dyDescent="0.2">
      <c r="A7" s="16" t="s">
        <v>11</v>
      </c>
      <c r="B7" s="20">
        <f>SUM(B8:B9)</f>
        <v>0</v>
      </c>
      <c r="C7" s="20">
        <f>SUM(C8:C9)</f>
        <v>0</v>
      </c>
      <c r="D7" s="20">
        <f t="shared" ref="D7:G7" si="1">SUM(D8:D9)</f>
        <v>0</v>
      </c>
      <c r="E7" s="20">
        <f t="shared" si="1"/>
        <v>0</v>
      </c>
      <c r="F7" s="20">
        <f t="shared" si="1"/>
        <v>0</v>
      </c>
      <c r="G7" s="20">
        <f t="shared" si="1"/>
        <v>0</v>
      </c>
    </row>
    <row r="8" spans="1:7" x14ac:dyDescent="0.2">
      <c r="A8" s="17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7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6" t="s">
        <v>14</v>
      </c>
      <c r="B10" s="20">
        <f>SUM(B11:B18)</f>
        <v>0</v>
      </c>
      <c r="C10" s="20">
        <f>SUM(C11:C18)</f>
        <v>0</v>
      </c>
      <c r="D10" s="20">
        <f t="shared" ref="D10:G10" si="2">SUM(D11:D18)</f>
        <v>0</v>
      </c>
      <c r="E10" s="20">
        <f t="shared" si="2"/>
        <v>0</v>
      </c>
      <c r="F10" s="20">
        <f t="shared" si="2"/>
        <v>0</v>
      </c>
      <c r="G10" s="20">
        <f t="shared" si="2"/>
        <v>0</v>
      </c>
    </row>
    <row r="11" spans="1:7" x14ac:dyDescent="0.2">
      <c r="A11" s="17" t="s">
        <v>15</v>
      </c>
      <c r="B11" s="21">
        <v>0</v>
      </c>
      <c r="C11" s="21">
        <v>0</v>
      </c>
      <c r="D11" s="21">
        <f t="shared" ref="D11:D18" si="3">B11+C11</f>
        <v>0</v>
      </c>
      <c r="E11" s="21">
        <v>0</v>
      </c>
      <c r="F11" s="21">
        <v>0</v>
      </c>
      <c r="G11" s="21">
        <f t="shared" ref="G11:G18" si="4">D11-E11</f>
        <v>0</v>
      </c>
    </row>
    <row r="12" spans="1:7" x14ac:dyDescent="0.2">
      <c r="A12" s="17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7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7" t="s">
        <v>18</v>
      </c>
      <c r="B14" s="21">
        <v>0</v>
      </c>
      <c r="C14" s="21">
        <v>0</v>
      </c>
      <c r="D14" s="21">
        <f t="shared" si="3"/>
        <v>0</v>
      </c>
      <c r="E14" s="21">
        <v>0</v>
      </c>
      <c r="F14" s="21">
        <v>0</v>
      </c>
      <c r="G14" s="21">
        <f t="shared" si="4"/>
        <v>0</v>
      </c>
    </row>
    <row r="15" spans="1:7" x14ac:dyDescent="0.2">
      <c r="A15" s="17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7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7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7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6" t="s">
        <v>23</v>
      </c>
      <c r="B19" s="20">
        <f>SUM(B20:B22)</f>
        <v>18784423.469999999</v>
      </c>
      <c r="C19" s="20">
        <f>SUM(C20:C22)</f>
        <v>1801148.4499999997</v>
      </c>
      <c r="D19" s="20">
        <f t="shared" ref="D19:G19" si="5">SUM(D20:D22)</f>
        <v>20585571.920000002</v>
      </c>
      <c r="E19" s="20">
        <f t="shared" si="5"/>
        <v>18443224.420000002</v>
      </c>
      <c r="F19" s="20">
        <f t="shared" si="5"/>
        <v>18442745.84</v>
      </c>
      <c r="G19" s="20">
        <f t="shared" si="5"/>
        <v>2142347.4999999991</v>
      </c>
    </row>
    <row r="20" spans="1:7" x14ac:dyDescent="0.2">
      <c r="A20" s="17" t="s">
        <v>24</v>
      </c>
      <c r="B20" s="21">
        <v>9041532.8100000005</v>
      </c>
      <c r="C20" s="21">
        <v>-437647.64</v>
      </c>
      <c r="D20" s="21">
        <f t="shared" ref="D20:D22" si="6">B20+C20</f>
        <v>8603885.1699999999</v>
      </c>
      <c r="E20" s="21">
        <v>7746785.54</v>
      </c>
      <c r="F20" s="21">
        <v>7746306.96</v>
      </c>
      <c r="G20" s="21">
        <f t="shared" ref="G20:G22" si="7">D20-E20</f>
        <v>857099.62999999989</v>
      </c>
    </row>
    <row r="21" spans="1:7" x14ac:dyDescent="0.2">
      <c r="A21" s="17" t="s">
        <v>25</v>
      </c>
      <c r="B21" s="21">
        <v>9742890.6600000001</v>
      </c>
      <c r="C21" s="21">
        <v>2238796.09</v>
      </c>
      <c r="D21" s="21">
        <f t="shared" si="6"/>
        <v>11981686.75</v>
      </c>
      <c r="E21" s="21">
        <v>10696438.880000001</v>
      </c>
      <c r="F21" s="21">
        <v>10696438.880000001</v>
      </c>
      <c r="G21" s="21">
        <f t="shared" si="7"/>
        <v>1285247.8699999992</v>
      </c>
    </row>
    <row r="22" spans="1:7" x14ac:dyDescent="0.2">
      <c r="A22" s="17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6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7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7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6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7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7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7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7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6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7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20"/>
      <c r="C36" s="20"/>
      <c r="D36" s="20"/>
      <c r="E36" s="20"/>
      <c r="F36" s="20"/>
      <c r="G36" s="20"/>
    </row>
    <row r="37" spans="1:7" x14ac:dyDescent="0.2">
      <c r="A37" s="4" t="s">
        <v>40</v>
      </c>
      <c r="B37" s="22">
        <f t="shared" ref="B37:G37" si="17">+B6+B33+B34+B35</f>
        <v>18784423.469999999</v>
      </c>
      <c r="C37" s="22">
        <f t="shared" si="17"/>
        <v>1801148.4499999997</v>
      </c>
      <c r="D37" s="22">
        <f t="shared" si="17"/>
        <v>20585571.920000002</v>
      </c>
      <c r="E37" s="22">
        <f t="shared" si="17"/>
        <v>18443224.420000002</v>
      </c>
      <c r="F37" s="22">
        <f t="shared" si="17"/>
        <v>18442745.84</v>
      </c>
      <c r="G37" s="22">
        <f t="shared" si="17"/>
        <v>2142347.4999999991</v>
      </c>
    </row>
    <row r="38" spans="1:7" x14ac:dyDescent="0.2">
      <c r="A38" s="18" t="s">
        <v>41</v>
      </c>
    </row>
  </sheetData>
  <sheetProtection formatCells="0" formatColumns="0" formatRows="0" autoFilter="0"/>
  <protectedRanges>
    <protectedRange sqref="A39:G65523 B38:G38" name="Rango1"/>
    <protectedRange sqref="A11:A18 A20:A22 A24:A25 A27:A30 A32 A8:A9 A36" name="Rango1_3"/>
    <protectedRange sqref="B4:G5" name="Rango1_2_2"/>
    <protectedRange sqref="A37" name="Rango1_1_2"/>
    <protectedRange sqref="A38" name="Rango1_1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2012-12-11T21:13:37Z</dcterms:created>
  <dcterms:modified xsi:type="dcterms:W3CDTF">2025-01-24T18:41:05Z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