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68AEB7F6-33E4-4093-9775-600AAA2936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C45" i="2" s="1"/>
  <c r="B41" i="2"/>
  <c r="B45" i="2" s="1"/>
  <c r="C36" i="2"/>
  <c r="B36" i="2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<sst xmlns="http://schemas.openxmlformats.org/spreadsheetml/2006/main" count="58" uniqueCount="50">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</sst>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35" zoomScaleNormal="100" workbookViewId="0">
      <selection activeCell="B4" sqref="B4: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4534621.03</v>
      </c>
      <c r="C4" s="18">
        <f>SUM(C5:C14)</f>
        <v>20707782.490000002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0</v>
      </c>
      <c r="C9" s="19">
        <v>0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50.46</v>
      </c>
      <c r="C11" s="19">
        <v>1100.51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4534570.57</v>
      </c>
      <c r="C13" s="19">
        <v>20706681.98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4375173.04</v>
      </c>
      <c r="C16" s="18">
        <f>SUM(C17:C32)</f>
        <v>19879995.010000002</v>
      </c>
    </row>
    <row r="17" spans="1:3" ht="11.25" customHeight="1" x14ac:dyDescent="0.2">
      <c r="A17" s="7" t="s">
        <v>14</v>
      </c>
      <c r="B17" s="19">
        <v>2159585.23</v>
      </c>
      <c r="C17" s="19">
        <v>9721806.9600000009</v>
      </c>
    </row>
    <row r="18" spans="1:3" ht="11.25" customHeight="1" x14ac:dyDescent="0.2">
      <c r="A18" s="7" t="s">
        <v>15</v>
      </c>
      <c r="B18" s="19">
        <v>43234.93</v>
      </c>
      <c r="C18" s="19">
        <v>144410.57</v>
      </c>
    </row>
    <row r="19" spans="1:3" ht="11.25" customHeight="1" x14ac:dyDescent="0.2">
      <c r="A19" s="7" t="s">
        <v>16</v>
      </c>
      <c r="B19" s="19">
        <v>2172352.88</v>
      </c>
      <c r="C19" s="19">
        <v>10013777.48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0</v>
      </c>
      <c r="C23" s="19">
        <v>0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0</v>
      </c>
      <c r="C31" s="19">
        <v>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159447.99000000022</v>
      </c>
      <c r="C33" s="18">
        <f>C4-C16</f>
        <v>827787.48000000045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0</v>
      </c>
      <c r="C41" s="18">
        <f>SUM(C42:C44)</f>
        <v>548448.02</v>
      </c>
    </row>
    <row r="42" spans="1:3" ht="11.25" customHeight="1" x14ac:dyDescent="0.2">
      <c r="A42" s="7" t="s">
        <v>32</v>
      </c>
      <c r="B42" s="19">
        <v>0</v>
      </c>
      <c r="C42" s="19">
        <v>0</v>
      </c>
    </row>
    <row r="43" spans="1:3" ht="11.25" customHeight="1" x14ac:dyDescent="0.2">
      <c r="A43" s="7" t="s">
        <v>33</v>
      </c>
      <c r="B43" s="19">
        <v>0</v>
      </c>
      <c r="C43" s="19">
        <v>548448.02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0</v>
      </c>
      <c r="C45" s="18">
        <f>C36-C41</f>
        <v>-548448.02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0</v>
      </c>
      <c r="C48" s="18">
        <f>SUM(C49+C52)</f>
        <v>107219.43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0</v>
      </c>
      <c r="C52" s="19">
        <v>107219.43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415955.81</v>
      </c>
      <c r="C54" s="18">
        <f>SUM(C55+C58)</f>
        <v>0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415955.81</v>
      </c>
      <c r="C58" s="19">
        <v>0</v>
      </c>
    </row>
    <row r="59" spans="1:3" ht="11.25" customHeight="1" x14ac:dyDescent="0.2">
      <c r="A59" s="4" t="s">
        <v>44</v>
      </c>
      <c r="B59" s="18">
        <f>B48-B54</f>
        <v>-415955.81</v>
      </c>
      <c r="C59" s="18">
        <f>C48-C54</f>
        <v>107219.43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-256507.81999999977</v>
      </c>
      <c r="C61" s="18">
        <f>C59+C45+C33</f>
        <v>386558.89000000042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672001.93</v>
      </c>
      <c r="C63" s="18">
        <v>285443.03999999998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415494.11</v>
      </c>
      <c r="C65" s="18">
        <v>672001.93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2012-12-11T20:31:36Z</dcterms:created>
  <dcterms:modified xsi:type="dcterms:W3CDTF">2024-04-30T18:53:36Z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