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7493563E-8F35-499B-976B-210ABD8C6C3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6" l="1"/>
  <c r="D34" i="6"/>
  <c r="D15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B41" i="6" l="1"/>
  <c r="B70" i="6" s="1"/>
  <c r="B65" i="6"/>
  <c r="G54" i="6"/>
  <c r="D65" i="6"/>
  <c r="D70" i="6" s="1"/>
  <c r="E41" i="6"/>
  <c r="E70" i="6" s="1"/>
  <c r="C70" i="6"/>
  <c r="F70" i="6"/>
  <c r="G45" i="6"/>
  <c r="G65" i="6" s="1"/>
  <c r="G16" i="6"/>
  <c r="G41" i="6" s="1"/>
  <c r="G37" i="6"/>
  <c r="G42" i="6" l="1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<sst xmlns="http://schemas.openxmlformats.org/spreadsheetml/2006/main" count="253" uniqueCount="186">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</sst>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5" zoomScaleNormal="75" workbookViewId="0">
      <selection activeCell="K14" sqref="K1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2" t="s">
        <v>2</v>
      </c>
      <c r="B1" s="73"/>
      <c r="C1" s="73"/>
      <c r="D1" s="73"/>
      <c r="E1" s="73"/>
      <c r="F1" s="73"/>
      <c r="G1" s="74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184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5" t="s">
        <v>4</v>
      </c>
      <c r="B6" s="77" t="s">
        <v>5</v>
      </c>
      <c r="C6" s="77"/>
      <c r="D6" s="77"/>
      <c r="E6" s="77"/>
      <c r="F6" s="77"/>
      <c r="G6" s="77" t="s">
        <v>6</v>
      </c>
    </row>
    <row r="7" spans="1:7" ht="30" x14ac:dyDescent="0.25">
      <c r="A7" s="76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7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5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0"/>
        <v>0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14">
        <v>0</v>
      </c>
      <c r="C15" s="70">
        <v>187.82</v>
      </c>
      <c r="D15" s="71">
        <f t="shared" ref="D15" si="1">B15+C15</f>
        <v>187.82</v>
      </c>
      <c r="E15" s="70">
        <v>187.82</v>
      </c>
      <c r="F15" s="70">
        <v>187.82</v>
      </c>
      <c r="G15" s="14">
        <f t="shared" si="0"/>
        <v>187.82</v>
      </c>
    </row>
    <row r="16" spans="1:7" x14ac:dyDescent="0.25">
      <c r="A16" s="41" t="s">
        <v>19</v>
      </c>
      <c r="B16" s="14">
        <f t="shared" ref="B16:G16" si="2">SUM(B17:B27)</f>
        <v>0</v>
      </c>
      <c r="C16" s="14">
        <f t="shared" si="2"/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3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3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3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3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3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3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3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3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3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3"/>
        <v>0</v>
      </c>
    </row>
    <row r="28" spans="1:7" x14ac:dyDescent="0.25">
      <c r="A28" s="19" t="s">
        <v>31</v>
      </c>
      <c r="B28" s="14">
        <f t="shared" ref="B28:G28" si="4">SUM(B29:B33)</f>
        <v>0</v>
      </c>
      <c r="C28" s="14">
        <f t="shared" si="4"/>
        <v>0</v>
      </c>
      <c r="D28" s="14">
        <f t="shared" si="4"/>
        <v>0</v>
      </c>
      <c r="E28" s="14">
        <f t="shared" si="4"/>
        <v>0</v>
      </c>
      <c r="F28" s="14">
        <f t="shared" si="4"/>
        <v>0</v>
      </c>
      <c r="G28" s="14">
        <f t="shared" si="4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5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5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5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5"/>
        <v>0</v>
      </c>
    </row>
    <row r="34" spans="1:7" ht="14.45" customHeight="1" x14ac:dyDescent="0.25">
      <c r="A34" s="19" t="s">
        <v>37</v>
      </c>
      <c r="B34" s="68">
        <v>18784423.469999999</v>
      </c>
      <c r="C34" s="68">
        <v>1801148.45</v>
      </c>
      <c r="D34" s="69">
        <f>B34+C34</f>
        <v>20585571.919999998</v>
      </c>
      <c r="E34" s="68">
        <v>20585571.920000002</v>
      </c>
      <c r="F34" s="68">
        <v>20585571.920000002</v>
      </c>
      <c r="G34" s="69">
        <f t="shared" si="5"/>
        <v>1801148.450000003</v>
      </c>
    </row>
    <row r="35" spans="1:7" ht="14.45" customHeight="1" x14ac:dyDescent="0.25">
      <c r="A35" s="19" t="s">
        <v>38</v>
      </c>
      <c r="B35" s="14">
        <f t="shared" ref="B35:G35" si="6">B36</f>
        <v>0</v>
      </c>
      <c r="C35" s="14">
        <f t="shared" si="6"/>
        <v>0</v>
      </c>
      <c r="D35" s="14">
        <f t="shared" si="6"/>
        <v>0</v>
      </c>
      <c r="E35" s="14">
        <f t="shared" si="6"/>
        <v>0</v>
      </c>
      <c r="F35" s="14">
        <f t="shared" si="6"/>
        <v>0</v>
      </c>
      <c r="G35" s="14">
        <f t="shared" si="6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7">B38+B39</f>
        <v>0</v>
      </c>
      <c r="C37" s="14">
        <f t="shared" si="7"/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4">
        <f t="shared" si="7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8">SUM(B9,B10,B11,B12,B13,B14,B15,B16,B28,B34,B35,B37)</f>
        <v>18784423.469999999</v>
      </c>
      <c r="C41" s="2">
        <f t="shared" si="8"/>
        <v>1801336.27</v>
      </c>
      <c r="D41" s="2">
        <f t="shared" si="8"/>
        <v>20585759.739999998</v>
      </c>
      <c r="E41" s="2">
        <f t="shared" si="8"/>
        <v>20585759.740000002</v>
      </c>
      <c r="F41" s="2">
        <f t="shared" si="8"/>
        <v>20585759.740000002</v>
      </c>
      <c r="G41" s="2">
        <f t="shared" si="8"/>
        <v>1801336.270000003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1801336.270000003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9">SUM(B46:B53)</f>
        <v>0</v>
      </c>
      <c r="C45" s="14">
        <f t="shared" si="9"/>
        <v>0</v>
      </c>
      <c r="D45" s="14">
        <f t="shared" si="9"/>
        <v>0</v>
      </c>
      <c r="E45" s="14">
        <f t="shared" si="9"/>
        <v>0</v>
      </c>
      <c r="F45" s="14">
        <f t="shared" si="9"/>
        <v>0</v>
      </c>
      <c r="G45" s="14">
        <f t="shared" si="9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10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10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10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10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1">SUM(B55:B58)</f>
        <v>0</v>
      </c>
      <c r="C54" s="14">
        <f t="shared" si="11"/>
        <v>0</v>
      </c>
      <c r="D54" s="14">
        <f t="shared" si="11"/>
        <v>0</v>
      </c>
      <c r="E54" s="14">
        <f t="shared" si="11"/>
        <v>0</v>
      </c>
      <c r="F54" s="14">
        <f t="shared" si="11"/>
        <v>0</v>
      </c>
      <c r="G54" s="14">
        <f t="shared" si="11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2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2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2"/>
        <v>0</v>
      </c>
    </row>
    <row r="59" spans="1:7" x14ac:dyDescent="0.25">
      <c r="A59" s="19" t="s">
        <v>60</v>
      </c>
      <c r="B59" s="14">
        <f t="shared" ref="B59:G59" si="13">SUM(B60:B61)</f>
        <v>0</v>
      </c>
      <c r="C59" s="14">
        <f t="shared" si="13"/>
        <v>0</v>
      </c>
      <c r="D59" s="14">
        <f t="shared" si="13"/>
        <v>0</v>
      </c>
      <c r="E59" s="14">
        <f t="shared" si="13"/>
        <v>0</v>
      </c>
      <c r="F59" s="14">
        <f t="shared" si="13"/>
        <v>0</v>
      </c>
      <c r="G59" s="14">
        <f t="shared" si="13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4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4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4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5">B45+B54+B59+B62+B63</f>
        <v>0</v>
      </c>
      <c r="C65" s="2">
        <f t="shared" si="15"/>
        <v>0</v>
      </c>
      <c r="D65" s="2">
        <f t="shared" si="15"/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6">B68</f>
        <v>0</v>
      </c>
      <c r="C67" s="2">
        <f t="shared" si="16"/>
        <v>0</v>
      </c>
      <c r="D67" s="2">
        <f t="shared" si="16"/>
        <v>0</v>
      </c>
      <c r="E67" s="2">
        <f t="shared" si="16"/>
        <v>0</v>
      </c>
      <c r="F67" s="2">
        <f t="shared" si="16"/>
        <v>0</v>
      </c>
      <c r="G67" s="2">
        <f t="shared" si="16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7">B41+B65+B67</f>
        <v>18784423.469999999</v>
      </c>
      <c r="C70" s="2">
        <f t="shared" si="17"/>
        <v>1801336.27</v>
      </c>
      <c r="D70" s="2">
        <f t="shared" si="17"/>
        <v>20585759.739999998</v>
      </c>
      <c r="E70" s="2">
        <f t="shared" si="17"/>
        <v>20585759.740000002</v>
      </c>
      <c r="F70" s="2">
        <f t="shared" si="17"/>
        <v>20585759.740000002</v>
      </c>
      <c r="G70" s="2">
        <f t="shared" si="17"/>
        <v>1801336.270000003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8">B73+B74</f>
        <v>0</v>
      </c>
      <c r="C75" s="2">
        <f t="shared" si="18"/>
        <v>0</v>
      </c>
      <c r="D75" s="2">
        <f t="shared" si="18"/>
        <v>0</v>
      </c>
      <c r="E75" s="2">
        <f t="shared" si="18"/>
        <v>0</v>
      </c>
      <c r="F75" s="2">
        <f t="shared" si="18"/>
        <v>0</v>
      </c>
      <c r="G75" s="2">
        <f t="shared" si="18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1" t="s">
        <v>73</v>
      </c>
      <c r="B1" s="81"/>
      <c r="C1" s="81"/>
      <c r="D1" s="81"/>
      <c r="E1" s="81"/>
      <c r="F1" s="81"/>
      <c r="G1" s="8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9" t="s">
        <v>99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31" t="s">
        <v>153</v>
      </c>
      <c r="C7" s="80"/>
      <c r="D7" s="80"/>
      <c r="E7" s="80"/>
      <c r="F7" s="80"/>
      <c r="G7" s="80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85</v>
      </c>
      <c r="B1" s="82"/>
      <c r="C1" s="82"/>
      <c r="D1" s="82"/>
      <c r="E1" s="82"/>
      <c r="F1" s="82"/>
      <c r="G1" s="8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86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3" t="s">
        <v>164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153</v>
      </c>
      <c r="C7" s="80"/>
      <c r="D7" s="80"/>
      <c r="E7" s="80"/>
      <c r="F7" s="80"/>
      <c r="G7" s="80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97</v>
      </c>
      <c r="B1" s="82"/>
      <c r="C1" s="82"/>
      <c r="D1" s="82"/>
      <c r="E1" s="82"/>
      <c r="F1" s="82"/>
      <c r="G1" s="8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98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99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5" t="s">
        <v>180</v>
      </c>
      <c r="B39" s="85"/>
      <c r="C39" s="85"/>
      <c r="D39" s="85"/>
      <c r="E39" s="85"/>
      <c r="F39" s="85"/>
      <c r="G39" s="85"/>
    </row>
    <row r="40" spans="1:7" x14ac:dyDescent="0.25">
      <c r="A40" s="85" t="s">
        <v>181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104</v>
      </c>
      <c r="B1" s="82"/>
      <c r="C1" s="82"/>
      <c r="D1" s="82"/>
      <c r="E1" s="82"/>
      <c r="F1" s="82"/>
      <c r="G1" s="8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105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9" t="s">
        <v>164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5" t="s">
        <v>180</v>
      </c>
      <c r="B32" s="85"/>
      <c r="C32" s="85"/>
      <c r="D32" s="85"/>
      <c r="E32" s="85"/>
      <c r="F32" s="85"/>
      <c r="G32" s="85"/>
    </row>
    <row r="33" spans="1:7" x14ac:dyDescent="0.25">
      <c r="A33" s="85" t="s">
        <v>181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1" t="s">
        <v>106</v>
      </c>
      <c r="B1" s="91"/>
      <c r="C1" s="91"/>
      <c r="D1" s="91"/>
      <c r="E1" s="91"/>
      <c r="F1" s="91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107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108</v>
      </c>
      <c r="C4" s="53" t="s">
        <v>109</v>
      </c>
      <c r="D4" s="53" t="s">
        <v>110</v>
      </c>
      <c r="E4" s="53" t="s">
        <v>111</v>
      </c>
      <c r="F4" s="53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4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5"/>
      <c r="C20" s="55"/>
      <c r="D20" s="55"/>
      <c r="E20" s="55"/>
      <c r="F20" s="55"/>
    </row>
    <row r="21" spans="1:6" ht="30" x14ac:dyDescent="0.25">
      <c r="A21" s="20" t="s">
        <v>125</v>
      </c>
      <c r="B21" s="55"/>
      <c r="C21" s="55"/>
      <c r="D21" s="55"/>
      <c r="E21" s="55"/>
      <c r="F21" s="55"/>
    </row>
    <row r="22" spans="1:6" ht="30" x14ac:dyDescent="0.25">
      <c r="A22" s="20" t="s">
        <v>126</v>
      </c>
      <c r="B22" s="55"/>
      <c r="C22" s="55"/>
      <c r="D22" s="55"/>
      <c r="E22" s="55"/>
      <c r="F22" s="55"/>
    </row>
    <row r="23" spans="1:6" ht="15" x14ac:dyDescent="0.25">
      <c r="A23" s="20" t="s">
        <v>127</v>
      </c>
      <c r="B23" s="55"/>
      <c r="C23" s="55"/>
      <c r="D23" s="55"/>
      <c r="E23" s="55"/>
      <c r="F23" s="55"/>
    </row>
    <row r="24" spans="1:6" ht="15" x14ac:dyDescent="0.25">
      <c r="A24" s="20" t="s">
        <v>128</v>
      </c>
      <c r="B24" s="56"/>
      <c r="C24" s="21"/>
      <c r="D24" s="21"/>
      <c r="E24" s="21"/>
      <c r="F24" s="21"/>
    </row>
    <row r="25" spans="1:6" ht="15" x14ac:dyDescent="0.25">
      <c r="A25" s="20" t="s">
        <v>129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5"/>
      <c r="C48" s="55"/>
      <c r="D48" s="55"/>
      <c r="E48" s="55"/>
      <c r="F48" s="55"/>
    </row>
    <row r="49" spans="1:6" ht="15" x14ac:dyDescent="0.25">
      <c r="A49" s="20" t="s">
        <v>142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