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LDF\"/>
    </mc:Choice>
  </mc:AlternateContent>
  <xr:revisionPtr revIDLastSave="0" documentId="13_ncr:1_{2C11C1F7-8C91-46AF-91F2-AFC236910085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9" i="7" l="1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G103" i="7"/>
  <c r="G85" i="7"/>
  <c r="G48" i="7"/>
  <c r="G10" i="7"/>
  <c r="F9" i="7"/>
  <c r="F159" i="7" s="1"/>
  <c r="D9" i="7"/>
  <c r="G9" i="7" l="1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<sst xmlns="http://schemas.openxmlformats.org/spreadsheetml/2006/main" count="341" uniqueCount="213">
  <si>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</si>
  <si>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</si>
  <si>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</si>
  <si>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</si>
  <si>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</si>
  <si>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</si>
  <si>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</si>
  <si>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</si>
  <si>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</si>
  <si>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</si>
  <si>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</si>
  <si>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</si>
  <si>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</si>
  <si>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</si>
  <si>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</si>
  <si>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</si>
  <si>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</si>
  <si>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</si>
  <si>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</si>
  <si>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</si>
  <si>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</si>
  <si>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</si>
  <si>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</si>
  <si>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</si>
  <si>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</si>
  <si>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</si>
  <si>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</si>
  <si>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</si>
  <si>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</si>
  <si>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</si>
  <si>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</si>
  <si>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</si>
  <si>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</si>
  <si>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</si>
  <si>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</si>
  <si>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</si>
  <si>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</si>
  <si>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</si>
  <si>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</si>
  <si>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</si>
  <si>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</si>
  <si>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</si>
  <si>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</si>
  <si>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</si>
  <si>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</si>
  <si>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</si>
  <si>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</si>
  <si>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</si>
  <si>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</si>
  <si>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</si>
  <si>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</si>
  <si>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</si>
  <si>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</si>
  <si>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</si>
  <si>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</si>
  <si>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</si>
  <si>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</si>
  <si>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</si>
  <si>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</si>
  <si>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</si>
  <si>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</si>
  <si>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</si>
  <si>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</si>
  <si>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</si>
  <si>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</si>
  <si>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</si>
  <si>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</si>
  <si>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</si>
  <si>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</si>
  <si>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</si>
  <si>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</si>
  <si>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</si>
  <si>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</si>
  <si>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</si>
  <si>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</si>
  <si>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</si>
  <si>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</si>
  <si>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</si>
  <si>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</si>
  <si>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</si>
  <si>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</si>
  <si>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</si>
  <si>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</si>
  <si>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</si>
  <si>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</si>
  <si>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</si>
  <si>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</si>
  <si>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</si>
  <si>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</si>
  <si>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</si>
  <si>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</si>
  <si>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</si>
  <si>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</si>
  <si>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</si>
  <si>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</si>
  <si>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</si>
  <si>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</si>
  <si>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</si>
  <si>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</si>
  <si>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</si>
  <si>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</si>
  <si>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</si>
  <si>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</si>
  <si>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</si>
  <si>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</si>
  <si>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</si>
  <si>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</si>
  <si>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</si>
  <si>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</si>
  <si>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</si>
  <si>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</si>
  <si>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</si>
  <si>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</si>
  <si>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</si>
  <si>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</si>
  <si>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</si>
  <si>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</si>
  <si>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</si>
  <si>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</si>
  <si>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</si>
  <si>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</si>
  <si>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</si>
  <si>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</si>
  <si>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</si>
  <si>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</si>
  <si>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</si>
  <si>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</si>
  <si>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</si>
  <si>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</si>
  <si>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</si>
  <si>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</si>
  <si>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</si>
  <si>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</si>
  <si>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</si>
  <si>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</si>
  <si>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</si>
  <si>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</si>
  <si>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</si>
  <si>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</si>
  <si>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</si>
  <si>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</si>
  <si>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</si>
  <si>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</si>
  <si>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</si>
  <si>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</si>
  <si>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</si>
  <si>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</si>
  <si>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</si>
  <si>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</si>
  <si>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</si>
  <si>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</si>
  <si>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</si>
  <si>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</si>
  <si>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</si>
  <si>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</si>
  <si>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</si>
  <si>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</si>
  <si>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</si>
  <si>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</si>
  <si>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</si>
  <si>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</si>
  <si>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</si>
  <si>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</si>
  <si>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</si>
  <si>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</si>
  <si>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</si>
  <si>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</si>
  <si>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</si>
  <si>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</si>
  <si>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</si>
  <si>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</si>
  <si>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</si>
  <si>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</si>
  <si>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</si>
  <si>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</si>
  <si>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</si>
  <si>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</si>
  <si>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</si>
  <si>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</si>
  <si>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</si>
  <si>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</si>
  <si>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</si>
  <si>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</si>
  <si>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</si>
  <si>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</si>
  <si>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</si>
  <si>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</si>
  <si>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</si>
  <si>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</si>
  <si>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</si>
  <si>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</si>
  <si>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</si>
  <si>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</si>
  <si>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</si>
  <si>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</si>
  <si>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</si>
  <si>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</si>
  <si>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</si>
  <si>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</si>
  <si>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</si>
  <si>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</si>
  <si>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</si>
  <si>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</si>
  <si>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</si>
  <si>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</si>
  <si>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</si>
  <si>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</si>
  <si>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</si>
  <si>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</si>
  <si>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</si>
  <si>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</si>
  <si>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31 de Diciembre de 2024 (b)</t>
  </si>
  <si>
    <t xml:space="preserve"> 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</si>
</sst>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A42" sqref="A4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80" t="s">
        <v>15</v>
      </c>
      <c r="B1" s="76"/>
      <c r="C1" s="76"/>
      <c r="D1" s="76"/>
      <c r="E1" s="76"/>
      <c r="F1" s="76"/>
      <c r="G1" s="77"/>
    </row>
    <row r="2" spans="1:7" x14ac:dyDescent="0.25">
      <c r="A2" s="58" t="s">
        <v>212</v>
      </c>
      <c r="B2" s="58"/>
      <c r="C2" s="58"/>
      <c r="D2" s="58"/>
      <c r="E2" s="58"/>
      <c r="F2" s="58"/>
      <c r="G2" s="58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s">
        <v>17</v>
      </c>
      <c r="B4" s="59"/>
      <c r="C4" s="59"/>
      <c r="D4" s="59"/>
      <c r="E4" s="59"/>
      <c r="F4" s="59"/>
      <c r="G4" s="59"/>
    </row>
    <row r="5" spans="1:7" x14ac:dyDescent="0.25">
      <c r="A5" s="59" t="s">
        <v>211</v>
      </c>
      <c r="B5" s="59"/>
      <c r="C5" s="59"/>
      <c r="D5" s="59"/>
      <c r="E5" s="59"/>
      <c r="F5" s="59"/>
      <c r="G5" s="59"/>
    </row>
    <row r="6" spans="1:7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78" t="s">
        <v>1</v>
      </c>
      <c r="B7" s="78" t="s">
        <v>18</v>
      </c>
      <c r="C7" s="78"/>
      <c r="D7" s="78"/>
      <c r="E7" s="78"/>
      <c r="F7" s="78"/>
      <c r="G7" s="79" t="s">
        <v>19</v>
      </c>
    </row>
    <row r="8" spans="1:7" ht="30" x14ac:dyDescent="0.25">
      <c r="A8" s="78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8"/>
    </row>
    <row r="9" spans="1:7" x14ac:dyDescent="0.25">
      <c r="A9" s="6" t="s">
        <v>24</v>
      </c>
      <c r="B9" s="38">
        <f t="shared" ref="B9:G9" si="0">SUM(B10,B18,B28,B38,B48,B58,B62,B71,B75)</f>
        <v>18784423.469999999</v>
      </c>
      <c r="C9" s="38">
        <f t="shared" si="0"/>
        <v>1801148.4500000002</v>
      </c>
      <c r="D9" s="38">
        <f t="shared" si="0"/>
        <v>20585571.919999998</v>
      </c>
      <c r="E9" s="38">
        <f t="shared" si="0"/>
        <v>18443224.419999998</v>
      </c>
      <c r="F9" s="38">
        <f t="shared" si="0"/>
        <v>18442745.84</v>
      </c>
      <c r="G9" s="38">
        <f t="shared" si="0"/>
        <v>2142347.4999999991</v>
      </c>
    </row>
    <row r="10" spans="1:7" x14ac:dyDescent="0.25">
      <c r="A10" s="39" t="s">
        <v>25</v>
      </c>
      <c r="B10" s="38">
        <f t="shared" ref="B10:G10" si="1">SUM(B11:B17)</f>
        <v>9684570.0099999998</v>
      </c>
      <c r="C10" s="38">
        <f t="shared" si="1"/>
        <v>1638484.9100000001</v>
      </c>
      <c r="D10" s="38">
        <f t="shared" si="1"/>
        <v>11323054.919999998</v>
      </c>
      <c r="E10" s="38">
        <f t="shared" si="1"/>
        <v>9279328.2300000004</v>
      </c>
      <c r="F10" s="38">
        <f t="shared" si="1"/>
        <v>9279328.2300000004</v>
      </c>
      <c r="G10" s="38">
        <f t="shared" si="1"/>
        <v>2043726.6899999995</v>
      </c>
    </row>
    <row r="11" spans="1:7" x14ac:dyDescent="0.25">
      <c r="A11" s="40" t="s">
        <v>26</v>
      </c>
      <c r="B11" s="72">
        <v>2335176</v>
      </c>
      <c r="C11" s="72">
        <v>28198.06</v>
      </c>
      <c r="D11" s="73">
        <v>2363374.06</v>
      </c>
      <c r="E11" s="72">
        <v>2069703.32</v>
      </c>
      <c r="F11" s="72">
        <v>2069703.32</v>
      </c>
      <c r="G11" s="36">
        <f>D11-E11</f>
        <v>293670.74</v>
      </c>
    </row>
    <row r="12" spans="1:7" x14ac:dyDescent="0.25">
      <c r="A12" s="40" t="s">
        <v>27</v>
      </c>
      <c r="B12" s="72">
        <v>0</v>
      </c>
      <c r="C12" s="72">
        <v>12500</v>
      </c>
      <c r="D12" s="73">
        <v>12500</v>
      </c>
      <c r="E12" s="72">
        <v>12500</v>
      </c>
      <c r="F12" s="72">
        <v>12500</v>
      </c>
      <c r="G12" s="36">
        <f t="shared" ref="G12:G17" si="2">D12-E12</f>
        <v>0</v>
      </c>
    </row>
    <row r="13" spans="1:7" x14ac:dyDescent="0.25">
      <c r="A13" s="40" t="s">
        <v>28</v>
      </c>
      <c r="B13" s="72">
        <v>3141699</v>
      </c>
      <c r="C13" s="72">
        <v>292092.87</v>
      </c>
      <c r="D13" s="73">
        <v>3433791.87</v>
      </c>
      <c r="E13" s="72">
        <v>2673675.4900000002</v>
      </c>
      <c r="F13" s="72">
        <v>2673675.4900000002</v>
      </c>
      <c r="G13" s="36">
        <f t="shared" si="2"/>
        <v>760116.37999999989</v>
      </c>
    </row>
    <row r="14" spans="1:7" x14ac:dyDescent="0.25">
      <c r="A14" s="40" t="s">
        <v>29</v>
      </c>
      <c r="B14" s="72">
        <v>863808</v>
      </c>
      <c r="C14" s="72">
        <v>38791.19</v>
      </c>
      <c r="D14" s="73">
        <v>902599.19</v>
      </c>
      <c r="E14" s="72">
        <v>712259.14</v>
      </c>
      <c r="F14" s="72">
        <v>712259.14</v>
      </c>
      <c r="G14" s="36">
        <f t="shared" si="2"/>
        <v>190340.04999999993</v>
      </c>
    </row>
    <row r="15" spans="1:7" x14ac:dyDescent="0.25">
      <c r="A15" s="40" t="s">
        <v>30</v>
      </c>
      <c r="B15" s="72">
        <v>3338286.01</v>
      </c>
      <c r="C15" s="72">
        <v>1263791.79</v>
      </c>
      <c r="D15" s="73">
        <v>4602077.8</v>
      </c>
      <c r="E15" s="72">
        <v>3805210.72</v>
      </c>
      <c r="F15" s="72">
        <v>3805210.72</v>
      </c>
      <c r="G15" s="36">
        <f t="shared" si="2"/>
        <v>796867.07999999961</v>
      </c>
    </row>
    <row r="16" spans="1:7" x14ac:dyDescent="0.25">
      <c r="A16" s="40" t="s">
        <v>31</v>
      </c>
      <c r="B16" s="72">
        <v>0</v>
      </c>
      <c r="C16" s="72">
        <v>0</v>
      </c>
      <c r="D16" s="73">
        <v>0</v>
      </c>
      <c r="E16" s="72">
        <v>0</v>
      </c>
      <c r="F16" s="72">
        <v>0</v>
      </c>
      <c r="G16" s="36">
        <f t="shared" si="2"/>
        <v>0</v>
      </c>
    </row>
    <row r="17" spans="1:7" x14ac:dyDescent="0.25">
      <c r="A17" s="40" t="s">
        <v>32</v>
      </c>
      <c r="B17" s="72">
        <v>5601</v>
      </c>
      <c r="C17" s="72">
        <v>3111</v>
      </c>
      <c r="D17" s="73">
        <v>8712</v>
      </c>
      <c r="E17" s="72">
        <v>5979.56</v>
      </c>
      <c r="F17" s="72">
        <v>5979.56</v>
      </c>
      <c r="G17" s="36">
        <f t="shared" si="2"/>
        <v>2732.4399999999996</v>
      </c>
    </row>
    <row r="18" spans="1:7" x14ac:dyDescent="0.25">
      <c r="A18" s="39" t="s">
        <v>33</v>
      </c>
      <c r="B18" s="38">
        <f t="shared" ref="B18:G18" si="3">SUM(B19:B27)</f>
        <v>164400</v>
      </c>
      <c r="C18" s="38">
        <f t="shared" si="3"/>
        <v>48655.409999999996</v>
      </c>
      <c r="D18" s="38">
        <f t="shared" si="3"/>
        <v>213055.41</v>
      </c>
      <c r="E18" s="38">
        <f t="shared" si="3"/>
        <v>196433.62</v>
      </c>
      <c r="F18" s="38">
        <f t="shared" si="3"/>
        <v>195955.04</v>
      </c>
      <c r="G18" s="38">
        <f t="shared" si="3"/>
        <v>16621.789999999994</v>
      </c>
    </row>
    <row r="19" spans="1:7" x14ac:dyDescent="0.25">
      <c r="A19" s="40" t="s">
        <v>34</v>
      </c>
      <c r="B19" s="72">
        <v>72000</v>
      </c>
      <c r="C19" s="72">
        <v>3314.72</v>
      </c>
      <c r="D19" s="73">
        <v>75314.720000000001</v>
      </c>
      <c r="E19" s="72">
        <v>75292.820000000007</v>
      </c>
      <c r="F19" s="72">
        <v>75292.820000000007</v>
      </c>
      <c r="G19" s="36">
        <f>D19-E19</f>
        <v>21.899999999994179</v>
      </c>
    </row>
    <row r="20" spans="1:7" x14ac:dyDescent="0.25">
      <c r="A20" s="40" t="s">
        <v>35</v>
      </c>
      <c r="B20" s="72">
        <v>14400</v>
      </c>
      <c r="C20" s="72">
        <v>-3573.13</v>
      </c>
      <c r="D20" s="73">
        <v>10826.869999999999</v>
      </c>
      <c r="E20" s="72">
        <v>10361.870000000001</v>
      </c>
      <c r="F20" s="72">
        <v>10361.870000000001</v>
      </c>
      <c r="G20" s="36">
        <f t="shared" ref="G20:G27" si="4">D20-E20</f>
        <v>464.99999999999818</v>
      </c>
    </row>
    <row r="21" spans="1:7" x14ac:dyDescent="0.25">
      <c r="A21" s="40" t="s">
        <v>36</v>
      </c>
      <c r="B21" s="72">
        <v>0</v>
      </c>
      <c r="C21" s="72">
        <v>0</v>
      </c>
      <c r="D21" s="73">
        <v>0</v>
      </c>
      <c r="E21" s="72">
        <v>0</v>
      </c>
      <c r="F21" s="72">
        <v>0</v>
      </c>
      <c r="G21" s="36">
        <f t="shared" si="4"/>
        <v>0</v>
      </c>
    </row>
    <row r="22" spans="1:7" x14ac:dyDescent="0.25">
      <c r="A22" s="40" t="s">
        <v>37</v>
      </c>
      <c r="B22" s="72">
        <v>0</v>
      </c>
      <c r="C22" s="72">
        <v>0</v>
      </c>
      <c r="D22" s="73">
        <v>0</v>
      </c>
      <c r="E22" s="72">
        <v>0</v>
      </c>
      <c r="F22" s="72">
        <v>0</v>
      </c>
      <c r="G22" s="36">
        <f t="shared" si="4"/>
        <v>0</v>
      </c>
    </row>
    <row r="23" spans="1:7" x14ac:dyDescent="0.25">
      <c r="A23" s="40" t="s">
        <v>38</v>
      </c>
      <c r="B23" s="72">
        <v>0</v>
      </c>
      <c r="C23" s="72">
        <v>0</v>
      </c>
      <c r="D23" s="73">
        <v>0</v>
      </c>
      <c r="E23" s="72">
        <v>0</v>
      </c>
      <c r="F23" s="72">
        <v>0</v>
      </c>
      <c r="G23" s="36">
        <f t="shared" si="4"/>
        <v>0</v>
      </c>
    </row>
    <row r="24" spans="1:7" x14ac:dyDescent="0.25">
      <c r="A24" s="40" t="s">
        <v>39</v>
      </c>
      <c r="B24" s="72">
        <v>78000</v>
      </c>
      <c r="C24" s="72">
        <v>0</v>
      </c>
      <c r="D24" s="73">
        <v>78000</v>
      </c>
      <c r="E24" s="72">
        <v>61865.11</v>
      </c>
      <c r="F24" s="72">
        <v>61386.53</v>
      </c>
      <c r="G24" s="36">
        <f t="shared" si="4"/>
        <v>16134.89</v>
      </c>
    </row>
    <row r="25" spans="1:7" x14ac:dyDescent="0.25">
      <c r="A25" s="40" t="s">
        <v>40</v>
      </c>
      <c r="B25" s="72">
        <v>0</v>
      </c>
      <c r="C25" s="72">
        <v>0</v>
      </c>
      <c r="D25" s="73">
        <v>0</v>
      </c>
      <c r="E25" s="72">
        <v>0</v>
      </c>
      <c r="F25" s="72">
        <v>0</v>
      </c>
      <c r="G25" s="36">
        <f t="shared" si="4"/>
        <v>0</v>
      </c>
    </row>
    <row r="26" spans="1:7" x14ac:dyDescent="0.25">
      <c r="A26" s="40" t="s">
        <v>41</v>
      </c>
      <c r="B26" s="72">
        <v>0</v>
      </c>
      <c r="C26" s="72">
        <v>0</v>
      </c>
      <c r="D26" s="73">
        <v>0</v>
      </c>
      <c r="E26" s="72">
        <v>0</v>
      </c>
      <c r="F26" s="72">
        <v>0</v>
      </c>
      <c r="G26" s="36">
        <f t="shared" si="4"/>
        <v>0</v>
      </c>
    </row>
    <row r="27" spans="1:7" x14ac:dyDescent="0.25">
      <c r="A27" s="40" t="s">
        <v>42</v>
      </c>
      <c r="B27" s="72">
        <v>0</v>
      </c>
      <c r="C27" s="72">
        <v>48913.82</v>
      </c>
      <c r="D27" s="73">
        <v>48913.82</v>
      </c>
      <c r="E27" s="72">
        <v>48913.82</v>
      </c>
      <c r="F27" s="72">
        <v>48913.82</v>
      </c>
      <c r="G27" s="36">
        <f t="shared" si="4"/>
        <v>0</v>
      </c>
    </row>
    <row r="28" spans="1:7" x14ac:dyDescent="0.25">
      <c r="A28" s="39" t="s">
        <v>43</v>
      </c>
      <c r="B28" s="38">
        <f t="shared" ref="B28:G28" si="5">SUM(B29:B37)</f>
        <v>8935453.459999999</v>
      </c>
      <c r="C28" s="38">
        <f t="shared" si="5"/>
        <v>68238.850000000006</v>
      </c>
      <c r="D28" s="38">
        <f t="shared" si="5"/>
        <v>9003692.3099999987</v>
      </c>
      <c r="E28" s="38">
        <f t="shared" si="5"/>
        <v>8936980.0899999999</v>
      </c>
      <c r="F28" s="38">
        <f t="shared" si="5"/>
        <v>8936980.0899999999</v>
      </c>
      <c r="G28" s="38">
        <f t="shared" si="5"/>
        <v>66712.219999999725</v>
      </c>
    </row>
    <row r="29" spans="1:7" x14ac:dyDescent="0.25">
      <c r="A29" s="40" t="s">
        <v>44</v>
      </c>
      <c r="B29" s="72">
        <v>76949.75</v>
      </c>
      <c r="C29" s="72">
        <v>3621.55</v>
      </c>
      <c r="D29" s="73">
        <v>80571.3</v>
      </c>
      <c r="E29" s="72">
        <v>66425.399999999994</v>
      </c>
      <c r="F29" s="72">
        <v>66425.399999999994</v>
      </c>
      <c r="G29" s="36">
        <f>D29-E29</f>
        <v>14145.900000000009</v>
      </c>
    </row>
    <row r="30" spans="1:7" x14ac:dyDescent="0.25">
      <c r="A30" s="40" t="s">
        <v>45</v>
      </c>
      <c r="B30" s="72">
        <v>432562.21</v>
      </c>
      <c r="C30" s="72">
        <v>-6577.97</v>
      </c>
      <c r="D30" s="73">
        <v>425984.24000000005</v>
      </c>
      <c r="E30" s="72">
        <v>425984.24</v>
      </c>
      <c r="F30" s="72">
        <v>425984.24</v>
      </c>
      <c r="G30" s="36">
        <f t="shared" ref="G30:G37" si="6">D30-E30</f>
        <v>0</v>
      </c>
    </row>
    <row r="31" spans="1:7" x14ac:dyDescent="0.25">
      <c r="A31" s="40" t="s">
        <v>46</v>
      </c>
      <c r="B31" s="72">
        <v>7478936.1299999999</v>
      </c>
      <c r="C31" s="72">
        <v>17394.93</v>
      </c>
      <c r="D31" s="73">
        <v>7496331.0599999996</v>
      </c>
      <c r="E31" s="72">
        <v>7492517.0499999998</v>
      </c>
      <c r="F31" s="72">
        <v>7492517.0499999998</v>
      </c>
      <c r="G31" s="36">
        <f t="shared" si="6"/>
        <v>3814.0099999997765</v>
      </c>
    </row>
    <row r="32" spans="1:7" x14ac:dyDescent="0.25">
      <c r="A32" s="40" t="s">
        <v>47</v>
      </c>
      <c r="B32" s="72">
        <v>0</v>
      </c>
      <c r="C32" s="72">
        <v>0</v>
      </c>
      <c r="D32" s="73">
        <v>0</v>
      </c>
      <c r="E32" s="72">
        <v>0</v>
      </c>
      <c r="F32" s="72">
        <v>0</v>
      </c>
      <c r="G32" s="36">
        <f t="shared" si="6"/>
        <v>0</v>
      </c>
    </row>
    <row r="33" spans="1:7" ht="14.45" customHeight="1" x14ac:dyDescent="0.25">
      <c r="A33" s="40" t="s">
        <v>48</v>
      </c>
      <c r="B33" s="72">
        <v>344058.13</v>
      </c>
      <c r="C33" s="72">
        <v>1669.87</v>
      </c>
      <c r="D33" s="73">
        <v>345728</v>
      </c>
      <c r="E33" s="72">
        <v>345010.78</v>
      </c>
      <c r="F33" s="72">
        <v>345010.78</v>
      </c>
      <c r="G33" s="36">
        <f t="shared" si="6"/>
        <v>717.21999999997206</v>
      </c>
    </row>
    <row r="34" spans="1:7" ht="14.45" customHeight="1" x14ac:dyDescent="0.25">
      <c r="A34" s="40" t="s">
        <v>49</v>
      </c>
      <c r="B34" s="72">
        <v>0</v>
      </c>
      <c r="C34" s="72">
        <v>0</v>
      </c>
      <c r="D34" s="73">
        <v>0</v>
      </c>
      <c r="E34" s="72">
        <v>0</v>
      </c>
      <c r="F34" s="72">
        <v>0</v>
      </c>
      <c r="G34" s="36">
        <f t="shared" si="6"/>
        <v>0</v>
      </c>
    </row>
    <row r="35" spans="1:7" ht="14.45" customHeight="1" x14ac:dyDescent="0.25">
      <c r="A35" s="40" t="s">
        <v>50</v>
      </c>
      <c r="B35" s="72">
        <v>39000</v>
      </c>
      <c r="C35" s="72">
        <v>28436.86</v>
      </c>
      <c r="D35" s="73">
        <v>67436.86</v>
      </c>
      <c r="E35" s="72">
        <v>64636.3</v>
      </c>
      <c r="F35" s="72">
        <v>64636.3</v>
      </c>
      <c r="G35" s="36">
        <f t="shared" si="6"/>
        <v>2800.5599999999977</v>
      </c>
    </row>
    <row r="36" spans="1:7" ht="14.45" customHeight="1" x14ac:dyDescent="0.25">
      <c r="A36" s="40" t="s">
        <v>51</v>
      </c>
      <c r="B36" s="72">
        <v>314636.24</v>
      </c>
      <c r="C36" s="72">
        <v>5645.44</v>
      </c>
      <c r="D36" s="73">
        <v>320281.68</v>
      </c>
      <c r="E36" s="72">
        <v>320226.44</v>
      </c>
      <c r="F36" s="72">
        <v>320226.44</v>
      </c>
      <c r="G36" s="36">
        <f t="shared" si="6"/>
        <v>55.239999999990687</v>
      </c>
    </row>
    <row r="37" spans="1:7" ht="14.45" customHeight="1" x14ac:dyDescent="0.25">
      <c r="A37" s="40" t="s">
        <v>52</v>
      </c>
      <c r="B37" s="72">
        <v>249311</v>
      </c>
      <c r="C37" s="72">
        <v>18048.169999999998</v>
      </c>
      <c r="D37" s="73">
        <v>267359.17</v>
      </c>
      <c r="E37" s="72">
        <v>222179.88</v>
      </c>
      <c r="F37" s="72">
        <v>222179.88</v>
      </c>
      <c r="G37" s="36">
        <f t="shared" si="6"/>
        <v>45179.289999999979</v>
      </c>
    </row>
    <row r="38" spans="1:7" x14ac:dyDescent="0.25">
      <c r="A38" s="39" t="s">
        <v>53</v>
      </c>
      <c r="B38" s="38">
        <f t="shared" ref="B38:G38" si="7">SUM(B39:B47)</f>
        <v>0</v>
      </c>
      <c r="C38" s="38">
        <f t="shared" si="7"/>
        <v>0</v>
      </c>
      <c r="D38" s="38">
        <f t="shared" si="7"/>
        <v>0</v>
      </c>
      <c r="E38" s="38">
        <f t="shared" si="7"/>
        <v>0</v>
      </c>
      <c r="F38" s="38">
        <f t="shared" si="7"/>
        <v>0</v>
      </c>
      <c r="G38" s="38">
        <f t="shared" si="7"/>
        <v>0</v>
      </c>
    </row>
    <row r="39" spans="1:7" x14ac:dyDescent="0.25">
      <c r="A39" s="40" t="s">
        <v>54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f>D39-E39</f>
        <v>0</v>
      </c>
    </row>
    <row r="40" spans="1:7" x14ac:dyDescent="0.25">
      <c r="A40" s="40" t="s">
        <v>55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f t="shared" ref="G40:G47" si="8">D40-E40</f>
        <v>0</v>
      </c>
    </row>
    <row r="41" spans="1:7" x14ac:dyDescent="0.25">
      <c r="A41" s="40" t="s">
        <v>56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f t="shared" si="8"/>
        <v>0</v>
      </c>
    </row>
    <row r="42" spans="1:7" x14ac:dyDescent="0.25">
      <c r="A42" s="40" t="s">
        <v>57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36">
        <f t="shared" si="8"/>
        <v>0</v>
      </c>
    </row>
    <row r="43" spans="1:7" x14ac:dyDescent="0.25">
      <c r="A43" s="40" t="s">
        <v>58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f t="shared" si="8"/>
        <v>0</v>
      </c>
    </row>
    <row r="44" spans="1:7" x14ac:dyDescent="0.25">
      <c r="A44" s="40" t="s">
        <v>59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f t="shared" si="8"/>
        <v>0</v>
      </c>
    </row>
    <row r="45" spans="1:7" x14ac:dyDescent="0.25">
      <c r="A45" s="40" t="s">
        <v>60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f t="shared" si="8"/>
        <v>0</v>
      </c>
    </row>
    <row r="46" spans="1:7" x14ac:dyDescent="0.25">
      <c r="A46" s="40" t="s">
        <v>61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f t="shared" si="8"/>
        <v>0</v>
      </c>
    </row>
    <row r="47" spans="1:7" x14ac:dyDescent="0.25">
      <c r="A47" s="40" t="s">
        <v>62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f t="shared" si="8"/>
        <v>0</v>
      </c>
    </row>
    <row r="48" spans="1:7" x14ac:dyDescent="0.25">
      <c r="A48" s="39" t="s">
        <v>63</v>
      </c>
      <c r="B48" s="38">
        <f t="shared" ref="B48:G48" si="9">SUM(B49:B57)</f>
        <v>0</v>
      </c>
      <c r="C48" s="38">
        <f t="shared" si="9"/>
        <v>45769.279999999999</v>
      </c>
      <c r="D48" s="38">
        <f t="shared" si="9"/>
        <v>45769.279999999999</v>
      </c>
      <c r="E48" s="38">
        <f t="shared" si="9"/>
        <v>30482.48</v>
      </c>
      <c r="F48" s="38">
        <f t="shared" si="9"/>
        <v>30482.48</v>
      </c>
      <c r="G48" s="38">
        <f t="shared" si="9"/>
        <v>15286.8</v>
      </c>
    </row>
    <row r="49" spans="1:7" x14ac:dyDescent="0.25">
      <c r="A49" s="40" t="s">
        <v>64</v>
      </c>
      <c r="B49" s="74">
        <v>0</v>
      </c>
      <c r="C49" s="74">
        <v>15057</v>
      </c>
      <c r="D49" s="75">
        <v>15057</v>
      </c>
      <c r="E49" s="74">
        <v>0</v>
      </c>
      <c r="F49" s="74">
        <v>0</v>
      </c>
      <c r="G49" s="36">
        <f>D49-E49</f>
        <v>15057</v>
      </c>
    </row>
    <row r="50" spans="1:7" x14ac:dyDescent="0.25">
      <c r="A50" s="40" t="s">
        <v>65</v>
      </c>
      <c r="B50" s="74">
        <v>0</v>
      </c>
      <c r="C50" s="74">
        <v>0</v>
      </c>
      <c r="D50" s="75">
        <v>0</v>
      </c>
      <c r="E50" s="74">
        <v>0</v>
      </c>
      <c r="F50" s="74">
        <v>0</v>
      </c>
      <c r="G50" s="36">
        <f t="shared" ref="G50:G57" si="10">D50-E50</f>
        <v>0</v>
      </c>
    </row>
    <row r="51" spans="1:7" x14ac:dyDescent="0.25">
      <c r="A51" s="40" t="s">
        <v>66</v>
      </c>
      <c r="B51" s="74">
        <v>0</v>
      </c>
      <c r="C51" s="74">
        <v>0</v>
      </c>
      <c r="D51" s="75">
        <v>0</v>
      </c>
      <c r="E51" s="74">
        <v>0</v>
      </c>
      <c r="F51" s="74">
        <v>0</v>
      </c>
      <c r="G51" s="36">
        <f t="shared" si="10"/>
        <v>0</v>
      </c>
    </row>
    <row r="52" spans="1:7" x14ac:dyDescent="0.25">
      <c r="A52" s="40" t="s">
        <v>67</v>
      </c>
      <c r="B52" s="74">
        <v>0</v>
      </c>
      <c r="C52" s="74">
        <v>0</v>
      </c>
      <c r="D52" s="75">
        <v>0</v>
      </c>
      <c r="E52" s="74">
        <v>0</v>
      </c>
      <c r="F52" s="74">
        <v>0</v>
      </c>
      <c r="G52" s="36">
        <f t="shared" si="10"/>
        <v>0</v>
      </c>
    </row>
    <row r="53" spans="1:7" x14ac:dyDescent="0.25">
      <c r="A53" s="40" t="s">
        <v>68</v>
      </c>
      <c r="B53" s="74">
        <v>0</v>
      </c>
      <c r="C53" s="74">
        <v>0</v>
      </c>
      <c r="D53" s="75">
        <v>0</v>
      </c>
      <c r="E53" s="74">
        <v>0</v>
      </c>
      <c r="F53" s="74">
        <v>0</v>
      </c>
      <c r="G53" s="36">
        <f t="shared" si="10"/>
        <v>0</v>
      </c>
    </row>
    <row r="54" spans="1:7" x14ac:dyDescent="0.25">
      <c r="A54" s="40" t="s">
        <v>69</v>
      </c>
      <c r="B54" s="74">
        <v>0</v>
      </c>
      <c r="C54" s="74">
        <v>30712.28</v>
      </c>
      <c r="D54" s="75">
        <v>30712.28</v>
      </c>
      <c r="E54" s="74">
        <v>30482.48</v>
      </c>
      <c r="F54" s="74">
        <v>30482.48</v>
      </c>
      <c r="G54" s="36">
        <f t="shared" si="10"/>
        <v>229.79999999999927</v>
      </c>
    </row>
    <row r="55" spans="1:7" x14ac:dyDescent="0.25">
      <c r="A55" s="40" t="s">
        <v>70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f t="shared" si="10"/>
        <v>0</v>
      </c>
    </row>
    <row r="56" spans="1:7" x14ac:dyDescent="0.25">
      <c r="A56" s="40" t="s">
        <v>71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f t="shared" si="10"/>
        <v>0</v>
      </c>
    </row>
    <row r="57" spans="1:7" x14ac:dyDescent="0.25">
      <c r="A57" s="40" t="s">
        <v>72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f t="shared" si="10"/>
        <v>0</v>
      </c>
    </row>
    <row r="58" spans="1:7" x14ac:dyDescent="0.25">
      <c r="A58" s="39" t="s">
        <v>73</v>
      </c>
      <c r="B58" s="38">
        <f t="shared" ref="B58:G58" si="11">SUM(B59:B61)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</row>
    <row r="59" spans="1:7" x14ac:dyDescent="0.25">
      <c r="A59" s="40" t="s">
        <v>74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f>D59-E59</f>
        <v>0</v>
      </c>
    </row>
    <row r="60" spans="1:7" x14ac:dyDescent="0.25">
      <c r="A60" s="40" t="s">
        <v>75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f t="shared" ref="G60:G61" si="12">D60-E60</f>
        <v>0</v>
      </c>
    </row>
    <row r="61" spans="1:7" x14ac:dyDescent="0.25">
      <c r="A61" s="40" t="s">
        <v>76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f t="shared" si="12"/>
        <v>0</v>
      </c>
    </row>
    <row r="62" spans="1:7" x14ac:dyDescent="0.25">
      <c r="A62" s="39" t="s">
        <v>77</v>
      </c>
      <c r="B62" s="38">
        <f t="shared" ref="B62:G62" si="13">SUM(B63:B67,B69:B70)</f>
        <v>0</v>
      </c>
      <c r="C62" s="38">
        <f t="shared" si="13"/>
        <v>0</v>
      </c>
      <c r="D62" s="38">
        <f t="shared" si="13"/>
        <v>0</v>
      </c>
      <c r="E62" s="38">
        <f t="shared" si="13"/>
        <v>0</v>
      </c>
      <c r="F62" s="38">
        <f t="shared" si="13"/>
        <v>0</v>
      </c>
      <c r="G62" s="38">
        <f t="shared" si="13"/>
        <v>0</v>
      </c>
    </row>
    <row r="63" spans="1:7" x14ac:dyDescent="0.25">
      <c r="A63" s="40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f>D63-E63</f>
        <v>0</v>
      </c>
    </row>
    <row r="64" spans="1:7" x14ac:dyDescent="0.25">
      <c r="A64" s="40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f t="shared" ref="G64:G70" si="14">D64-E64</f>
        <v>0</v>
      </c>
    </row>
    <row r="65" spans="1:7" x14ac:dyDescent="0.25">
      <c r="A65" s="40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f t="shared" si="14"/>
        <v>0</v>
      </c>
    </row>
    <row r="66" spans="1:7" x14ac:dyDescent="0.25">
      <c r="A66" s="40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f t="shared" si="14"/>
        <v>0</v>
      </c>
    </row>
    <row r="67" spans="1:7" x14ac:dyDescent="0.25">
      <c r="A67" s="40" t="s">
        <v>82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f t="shared" si="14"/>
        <v>0</v>
      </c>
    </row>
    <row r="68" spans="1:7" x14ac:dyDescent="0.25">
      <c r="A68" s="40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f t="shared" si="14"/>
        <v>0</v>
      </c>
    </row>
    <row r="69" spans="1:7" x14ac:dyDescent="0.25">
      <c r="A69" s="40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f t="shared" si="14"/>
        <v>0</v>
      </c>
    </row>
    <row r="70" spans="1:7" x14ac:dyDescent="0.25">
      <c r="A70" s="40" t="s">
        <v>85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f t="shared" si="14"/>
        <v>0</v>
      </c>
    </row>
    <row r="71" spans="1:7" x14ac:dyDescent="0.25">
      <c r="A71" s="39" t="s">
        <v>86</v>
      </c>
      <c r="B71" s="38">
        <f t="shared" ref="B71:G71" si="15">SUM(B72:B74)</f>
        <v>0</v>
      </c>
      <c r="C71" s="38">
        <f t="shared" si="15"/>
        <v>0</v>
      </c>
      <c r="D71" s="38">
        <f t="shared" si="15"/>
        <v>0</v>
      </c>
      <c r="E71" s="38">
        <f t="shared" si="15"/>
        <v>0</v>
      </c>
      <c r="F71" s="38">
        <f t="shared" si="15"/>
        <v>0</v>
      </c>
      <c r="G71" s="38">
        <f t="shared" si="15"/>
        <v>0</v>
      </c>
    </row>
    <row r="72" spans="1:7" x14ac:dyDescent="0.25">
      <c r="A72" s="40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>D72-E72</f>
        <v>0</v>
      </c>
    </row>
    <row r="73" spans="1:7" x14ac:dyDescent="0.25">
      <c r="A73" s="40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ref="G73:G74" si="16">D73-E73</f>
        <v>0</v>
      </c>
    </row>
    <row r="74" spans="1:7" x14ac:dyDescent="0.25">
      <c r="A74" s="40" t="s">
        <v>89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f t="shared" si="16"/>
        <v>0</v>
      </c>
    </row>
    <row r="75" spans="1:7" x14ac:dyDescent="0.25">
      <c r="A75" s="39" t="s">
        <v>90</v>
      </c>
      <c r="B75" s="38">
        <f t="shared" ref="B75:G75" si="17">SUM(B76:B82)</f>
        <v>0</v>
      </c>
      <c r="C75" s="38">
        <f t="shared" si="17"/>
        <v>0</v>
      </c>
      <c r="D75" s="38">
        <f t="shared" si="17"/>
        <v>0</v>
      </c>
      <c r="E75" s="38">
        <f t="shared" si="17"/>
        <v>0</v>
      </c>
      <c r="F75" s="38">
        <f t="shared" si="17"/>
        <v>0</v>
      </c>
      <c r="G75" s="38">
        <f t="shared" si="17"/>
        <v>0</v>
      </c>
    </row>
    <row r="76" spans="1:7" x14ac:dyDescent="0.25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>D76-E76</f>
        <v>0</v>
      </c>
    </row>
    <row r="77" spans="1:7" x14ac:dyDescent="0.25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ref="G77:G82" si="18">D77-E77</f>
        <v>0</v>
      </c>
    </row>
    <row r="78" spans="1:7" x14ac:dyDescent="0.25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18"/>
        <v>0</v>
      </c>
    </row>
    <row r="79" spans="1:7" x14ac:dyDescent="0.25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18"/>
        <v>0</v>
      </c>
    </row>
    <row r="80" spans="1:7" x14ac:dyDescent="0.25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18"/>
        <v>0</v>
      </c>
    </row>
    <row r="81" spans="1:7" x14ac:dyDescent="0.25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18"/>
        <v>0</v>
      </c>
    </row>
    <row r="82" spans="1:7" x14ac:dyDescent="0.25">
      <c r="A82" s="40" t="s">
        <v>97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f t="shared" si="18"/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38">
        <f t="shared" ref="B84:G84" si="19">SUM(B85,B93,B103,B113,B123,B133,B137,B146,B150)</f>
        <v>0</v>
      </c>
      <c r="C84" s="38">
        <f t="shared" si="19"/>
        <v>0</v>
      </c>
      <c r="D84" s="38">
        <f t="shared" si="19"/>
        <v>0</v>
      </c>
      <c r="E84" s="38">
        <f t="shared" si="19"/>
        <v>0</v>
      </c>
      <c r="F84" s="38">
        <f t="shared" si="19"/>
        <v>0</v>
      </c>
      <c r="G84" s="38">
        <f t="shared" si="19"/>
        <v>0</v>
      </c>
    </row>
    <row r="85" spans="1:7" x14ac:dyDescent="0.25">
      <c r="A85" s="39" t="s">
        <v>25</v>
      </c>
      <c r="B85" s="38">
        <f t="shared" ref="B85:G85" si="20">SUM(B86:B92)</f>
        <v>0</v>
      </c>
      <c r="C85" s="38">
        <f t="shared" si="20"/>
        <v>0</v>
      </c>
      <c r="D85" s="38">
        <f t="shared" si="20"/>
        <v>0</v>
      </c>
      <c r="E85" s="38">
        <f t="shared" si="20"/>
        <v>0</v>
      </c>
      <c r="F85" s="38">
        <f t="shared" si="20"/>
        <v>0</v>
      </c>
      <c r="G85" s="38">
        <f t="shared" si="20"/>
        <v>0</v>
      </c>
    </row>
    <row r="86" spans="1:7" x14ac:dyDescent="0.25">
      <c r="A86" s="40" t="s">
        <v>26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f>D86-E86</f>
        <v>0</v>
      </c>
    </row>
    <row r="87" spans="1:7" x14ac:dyDescent="0.25">
      <c r="A87" s="40" t="s">
        <v>27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f t="shared" ref="G87:G92" si="21">D87-E87</f>
        <v>0</v>
      </c>
    </row>
    <row r="88" spans="1:7" x14ac:dyDescent="0.25">
      <c r="A88" s="40" t="s">
        <v>28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f t="shared" si="21"/>
        <v>0</v>
      </c>
    </row>
    <row r="89" spans="1:7" x14ac:dyDescent="0.25">
      <c r="A89" s="40" t="s">
        <v>29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f t="shared" si="21"/>
        <v>0</v>
      </c>
    </row>
    <row r="90" spans="1:7" x14ac:dyDescent="0.25">
      <c r="A90" s="40" t="s">
        <v>30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f t="shared" si="21"/>
        <v>0</v>
      </c>
    </row>
    <row r="91" spans="1:7" x14ac:dyDescent="0.25">
      <c r="A91" s="40" t="s">
        <v>31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f t="shared" si="21"/>
        <v>0</v>
      </c>
    </row>
    <row r="92" spans="1:7" x14ac:dyDescent="0.25">
      <c r="A92" s="40" t="s">
        <v>32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f t="shared" si="21"/>
        <v>0</v>
      </c>
    </row>
    <row r="93" spans="1:7" x14ac:dyDescent="0.25">
      <c r="A93" s="39" t="s">
        <v>33</v>
      </c>
      <c r="B93" s="38">
        <f t="shared" ref="B93:G93" si="22">SUM(B94:B102)</f>
        <v>0</v>
      </c>
      <c r="C93" s="38">
        <f t="shared" si="22"/>
        <v>0</v>
      </c>
      <c r="D93" s="38">
        <f t="shared" si="22"/>
        <v>0</v>
      </c>
      <c r="E93" s="38">
        <f t="shared" si="22"/>
        <v>0</v>
      </c>
      <c r="F93" s="38">
        <f t="shared" si="22"/>
        <v>0</v>
      </c>
      <c r="G93" s="38">
        <f t="shared" si="22"/>
        <v>0</v>
      </c>
    </row>
    <row r="94" spans="1:7" x14ac:dyDescent="0.25">
      <c r="A94" s="40" t="s">
        <v>34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f>D94-E94</f>
        <v>0</v>
      </c>
    </row>
    <row r="95" spans="1:7" x14ac:dyDescent="0.25">
      <c r="A95" s="40" t="s">
        <v>35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f t="shared" ref="G95:G102" si="23">D95-E95</f>
        <v>0</v>
      </c>
    </row>
    <row r="96" spans="1:7" x14ac:dyDescent="0.25">
      <c r="A96" s="40" t="s">
        <v>36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f t="shared" si="23"/>
        <v>0</v>
      </c>
    </row>
    <row r="97" spans="1:7" x14ac:dyDescent="0.25">
      <c r="A97" s="40" t="s">
        <v>37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f t="shared" si="23"/>
        <v>0</v>
      </c>
    </row>
    <row r="98" spans="1:7" x14ac:dyDescent="0.25">
      <c r="A98" s="42" t="s">
        <v>38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f t="shared" si="23"/>
        <v>0</v>
      </c>
    </row>
    <row r="99" spans="1:7" x14ac:dyDescent="0.25">
      <c r="A99" s="40" t="s">
        <v>39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f t="shared" si="23"/>
        <v>0</v>
      </c>
    </row>
    <row r="100" spans="1:7" x14ac:dyDescent="0.25">
      <c r="A100" s="40" t="s">
        <v>40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f t="shared" si="23"/>
        <v>0</v>
      </c>
    </row>
    <row r="101" spans="1:7" x14ac:dyDescent="0.25">
      <c r="A101" s="40" t="s">
        <v>41</v>
      </c>
      <c r="B101" s="36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f t="shared" si="23"/>
        <v>0</v>
      </c>
    </row>
    <row r="102" spans="1:7" x14ac:dyDescent="0.25">
      <c r="A102" s="40" t="s">
        <v>42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f t="shared" si="23"/>
        <v>0</v>
      </c>
    </row>
    <row r="103" spans="1:7" x14ac:dyDescent="0.25">
      <c r="A103" s="39" t="s">
        <v>43</v>
      </c>
      <c r="B103" s="38">
        <f>SUM(B104:B112)</f>
        <v>0</v>
      </c>
      <c r="C103" s="38">
        <f>SUM(C104:C112)</f>
        <v>0</v>
      </c>
      <c r="D103" s="38">
        <v>0</v>
      </c>
      <c r="E103" s="38">
        <f>SUM(E104:E112)</f>
        <v>0</v>
      </c>
      <c r="F103" s="38">
        <f>SUM(F104:F112)</f>
        <v>0</v>
      </c>
      <c r="G103" s="38">
        <f>SUM(G104:G112)</f>
        <v>0</v>
      </c>
    </row>
    <row r="104" spans="1:7" x14ac:dyDescent="0.25">
      <c r="A104" s="40" t="s">
        <v>44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f>D104-E104</f>
        <v>0</v>
      </c>
    </row>
    <row r="105" spans="1:7" x14ac:dyDescent="0.25">
      <c r="A105" s="40" t="s">
        <v>45</v>
      </c>
      <c r="B105" s="36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f t="shared" ref="G105:G112" si="24">D105-E105</f>
        <v>0</v>
      </c>
    </row>
    <row r="106" spans="1:7" x14ac:dyDescent="0.25">
      <c r="A106" s="40" t="s">
        <v>46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f t="shared" si="24"/>
        <v>0</v>
      </c>
    </row>
    <row r="107" spans="1:7" x14ac:dyDescent="0.25">
      <c r="A107" s="40" t="s">
        <v>47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f t="shared" si="24"/>
        <v>0</v>
      </c>
    </row>
    <row r="108" spans="1:7" x14ac:dyDescent="0.25">
      <c r="A108" s="40" t="s">
        <v>48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f t="shared" si="24"/>
        <v>0</v>
      </c>
    </row>
    <row r="109" spans="1:7" x14ac:dyDescent="0.25">
      <c r="A109" s="40" t="s">
        <v>49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f t="shared" si="24"/>
        <v>0</v>
      </c>
    </row>
    <row r="110" spans="1:7" x14ac:dyDescent="0.25">
      <c r="A110" s="40" t="s">
        <v>50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f t="shared" si="24"/>
        <v>0</v>
      </c>
    </row>
    <row r="111" spans="1:7" x14ac:dyDescent="0.25">
      <c r="A111" s="40" t="s">
        <v>51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f t="shared" si="24"/>
        <v>0</v>
      </c>
    </row>
    <row r="112" spans="1:7" x14ac:dyDescent="0.25">
      <c r="A112" s="40" t="s">
        <v>52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f t="shared" si="24"/>
        <v>0</v>
      </c>
    </row>
    <row r="113" spans="1:7" x14ac:dyDescent="0.25">
      <c r="A113" s="39" t="s">
        <v>53</v>
      </c>
      <c r="B113" s="38">
        <f t="shared" ref="B113:G113" si="25">SUM(B114:B122)</f>
        <v>0</v>
      </c>
      <c r="C113" s="38">
        <f t="shared" si="25"/>
        <v>0</v>
      </c>
      <c r="D113" s="38">
        <f t="shared" si="25"/>
        <v>0</v>
      </c>
      <c r="E113" s="38">
        <f t="shared" si="25"/>
        <v>0</v>
      </c>
      <c r="F113" s="38">
        <f t="shared" si="25"/>
        <v>0</v>
      </c>
      <c r="G113" s="38">
        <f t="shared" si="25"/>
        <v>0</v>
      </c>
    </row>
    <row r="114" spans="1:7" x14ac:dyDescent="0.25">
      <c r="A114" s="40" t="s">
        <v>54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f>D114-E114</f>
        <v>0</v>
      </c>
    </row>
    <row r="115" spans="1:7" x14ac:dyDescent="0.25">
      <c r="A115" s="40" t="s">
        <v>55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f t="shared" ref="G115:G122" si="26">D115-E115</f>
        <v>0</v>
      </c>
    </row>
    <row r="116" spans="1:7" x14ac:dyDescent="0.25">
      <c r="A116" s="40" t="s">
        <v>56</v>
      </c>
      <c r="B116" s="36">
        <v>0</v>
      </c>
      <c r="C116" s="36">
        <v>0</v>
      </c>
      <c r="D116" s="36">
        <v>0</v>
      </c>
      <c r="E116" s="36">
        <v>0</v>
      </c>
      <c r="F116" s="36">
        <v>0</v>
      </c>
      <c r="G116" s="36">
        <f t="shared" si="26"/>
        <v>0</v>
      </c>
    </row>
    <row r="117" spans="1:7" x14ac:dyDescent="0.25">
      <c r="A117" s="40" t="s">
        <v>57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f t="shared" si="26"/>
        <v>0</v>
      </c>
    </row>
    <row r="118" spans="1:7" x14ac:dyDescent="0.25">
      <c r="A118" s="40" t="s">
        <v>58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f t="shared" si="26"/>
        <v>0</v>
      </c>
    </row>
    <row r="119" spans="1:7" x14ac:dyDescent="0.25">
      <c r="A119" s="40" t="s">
        <v>59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26"/>
        <v>0</v>
      </c>
    </row>
    <row r="120" spans="1:7" x14ac:dyDescent="0.25">
      <c r="A120" s="40" t="s">
        <v>60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26"/>
        <v>0</v>
      </c>
    </row>
    <row r="121" spans="1:7" x14ac:dyDescent="0.25">
      <c r="A121" s="40" t="s">
        <v>61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f t="shared" si="26"/>
        <v>0</v>
      </c>
    </row>
    <row r="122" spans="1:7" x14ac:dyDescent="0.25">
      <c r="A122" s="40" t="s">
        <v>62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f t="shared" si="26"/>
        <v>0</v>
      </c>
    </row>
    <row r="123" spans="1:7" x14ac:dyDescent="0.25">
      <c r="A123" s="39" t="s">
        <v>63</v>
      </c>
      <c r="B123" s="38">
        <f t="shared" ref="B123:G123" si="27">SUM(B124:B132)</f>
        <v>0</v>
      </c>
      <c r="C123" s="38">
        <f t="shared" si="27"/>
        <v>0</v>
      </c>
      <c r="D123" s="38">
        <f t="shared" si="27"/>
        <v>0</v>
      </c>
      <c r="E123" s="38">
        <f t="shared" si="27"/>
        <v>0</v>
      </c>
      <c r="F123" s="38">
        <f t="shared" si="27"/>
        <v>0</v>
      </c>
      <c r="G123" s="38">
        <f t="shared" si="27"/>
        <v>0</v>
      </c>
    </row>
    <row r="124" spans="1:7" x14ac:dyDescent="0.25">
      <c r="A124" s="40" t="s">
        <v>64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f>D124-E124</f>
        <v>0</v>
      </c>
    </row>
    <row r="125" spans="1:7" x14ac:dyDescent="0.25">
      <c r="A125" s="40" t="s">
        <v>65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f t="shared" ref="G125:G132" si="28">D125-E125</f>
        <v>0</v>
      </c>
    </row>
    <row r="126" spans="1:7" x14ac:dyDescent="0.25">
      <c r="A126" s="40" t="s">
        <v>66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f t="shared" si="28"/>
        <v>0</v>
      </c>
    </row>
    <row r="127" spans="1:7" x14ac:dyDescent="0.25">
      <c r="A127" s="40" t="s">
        <v>67</v>
      </c>
      <c r="B127" s="36">
        <v>0</v>
      </c>
      <c r="C127" s="36">
        <v>0</v>
      </c>
      <c r="D127" s="36">
        <v>0</v>
      </c>
      <c r="E127" s="36">
        <v>0</v>
      </c>
      <c r="F127" s="36">
        <v>0</v>
      </c>
      <c r="G127" s="36">
        <f t="shared" si="28"/>
        <v>0</v>
      </c>
    </row>
    <row r="128" spans="1:7" x14ac:dyDescent="0.25">
      <c r="A128" s="40" t="s">
        <v>68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f t="shared" si="28"/>
        <v>0</v>
      </c>
    </row>
    <row r="129" spans="1:7" x14ac:dyDescent="0.25">
      <c r="A129" s="40" t="s">
        <v>69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8"/>
        <v>0</v>
      </c>
    </row>
    <row r="130" spans="1:7" x14ac:dyDescent="0.25">
      <c r="A130" s="40" t="s">
        <v>70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f t="shared" si="28"/>
        <v>0</v>
      </c>
    </row>
    <row r="131" spans="1:7" x14ac:dyDescent="0.25">
      <c r="A131" s="40" t="s">
        <v>71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f t="shared" si="28"/>
        <v>0</v>
      </c>
    </row>
    <row r="132" spans="1:7" x14ac:dyDescent="0.25">
      <c r="A132" s="40" t="s">
        <v>72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f t="shared" si="28"/>
        <v>0</v>
      </c>
    </row>
    <row r="133" spans="1:7" x14ac:dyDescent="0.25">
      <c r="A133" s="39" t="s">
        <v>73</v>
      </c>
      <c r="B133" s="38">
        <f t="shared" ref="B133:G133" si="29">SUM(B134:B136)</f>
        <v>0</v>
      </c>
      <c r="C133" s="38">
        <f t="shared" si="29"/>
        <v>0</v>
      </c>
      <c r="D133" s="38">
        <f t="shared" si="29"/>
        <v>0</v>
      </c>
      <c r="E133" s="38">
        <f t="shared" si="29"/>
        <v>0</v>
      </c>
      <c r="F133" s="38">
        <f t="shared" si="29"/>
        <v>0</v>
      </c>
      <c r="G133" s="38">
        <f t="shared" si="29"/>
        <v>0</v>
      </c>
    </row>
    <row r="134" spans="1:7" x14ac:dyDescent="0.25">
      <c r="A134" s="40" t="s">
        <v>74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f>D134-E134</f>
        <v>0</v>
      </c>
    </row>
    <row r="135" spans="1:7" x14ac:dyDescent="0.25">
      <c r="A135" s="40" t="s">
        <v>75</v>
      </c>
      <c r="B135" s="36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f t="shared" ref="G135:G136" si="30">D135-E135</f>
        <v>0</v>
      </c>
    </row>
    <row r="136" spans="1:7" x14ac:dyDescent="0.25">
      <c r="A136" s="40" t="s">
        <v>76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f t="shared" si="30"/>
        <v>0</v>
      </c>
    </row>
    <row r="137" spans="1:7" x14ac:dyDescent="0.25">
      <c r="A137" s="39" t="s">
        <v>77</v>
      </c>
      <c r="B137" s="38">
        <f t="shared" ref="B137:G137" si="31">SUM(B138:B142,B144:B145)</f>
        <v>0</v>
      </c>
      <c r="C137" s="38">
        <f t="shared" si="31"/>
        <v>0</v>
      </c>
      <c r="D137" s="38">
        <f t="shared" si="31"/>
        <v>0</v>
      </c>
      <c r="E137" s="38">
        <f t="shared" si="31"/>
        <v>0</v>
      </c>
      <c r="F137" s="38">
        <f t="shared" si="31"/>
        <v>0</v>
      </c>
      <c r="G137" s="38">
        <f t="shared" si="31"/>
        <v>0</v>
      </c>
    </row>
    <row r="138" spans="1:7" x14ac:dyDescent="0.25">
      <c r="A138" s="40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>D138-E138</f>
        <v>0</v>
      </c>
    </row>
    <row r="139" spans="1:7" x14ac:dyDescent="0.25">
      <c r="A139" s="40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ref="G139:G145" si="32">D139-E139</f>
        <v>0</v>
      </c>
    </row>
    <row r="140" spans="1:7" x14ac:dyDescent="0.25">
      <c r="A140" s="40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32"/>
        <v>0</v>
      </c>
    </row>
    <row r="141" spans="1:7" x14ac:dyDescent="0.25">
      <c r="A141" s="40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32"/>
        <v>0</v>
      </c>
    </row>
    <row r="142" spans="1:7" x14ac:dyDescent="0.25">
      <c r="A142" s="40" t="s">
        <v>82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f t="shared" si="32"/>
        <v>0</v>
      </c>
    </row>
    <row r="143" spans="1:7" x14ac:dyDescent="0.25">
      <c r="A143" s="40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f t="shared" si="32"/>
        <v>0</v>
      </c>
    </row>
    <row r="144" spans="1:7" x14ac:dyDescent="0.25">
      <c r="A144" s="40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32"/>
        <v>0</v>
      </c>
    </row>
    <row r="145" spans="1:7" x14ac:dyDescent="0.25">
      <c r="A145" s="40" t="s">
        <v>85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f t="shared" si="32"/>
        <v>0</v>
      </c>
    </row>
    <row r="146" spans="1:7" x14ac:dyDescent="0.25">
      <c r="A146" s="39" t="s">
        <v>86</v>
      </c>
      <c r="B146" s="38">
        <f t="shared" ref="B146:G146" si="33">SUM(B147:B149)</f>
        <v>0</v>
      </c>
      <c r="C146" s="38">
        <f t="shared" si="33"/>
        <v>0</v>
      </c>
      <c r="D146" s="38">
        <f t="shared" si="33"/>
        <v>0</v>
      </c>
      <c r="E146" s="38">
        <f t="shared" si="33"/>
        <v>0</v>
      </c>
      <c r="F146" s="38">
        <f t="shared" si="33"/>
        <v>0</v>
      </c>
      <c r="G146" s="38">
        <f t="shared" si="33"/>
        <v>0</v>
      </c>
    </row>
    <row r="147" spans="1:7" x14ac:dyDescent="0.25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>D147-E147</f>
        <v>0</v>
      </c>
    </row>
    <row r="148" spans="1:7" x14ac:dyDescent="0.25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ref="G148:G149" si="34">D148-E148</f>
        <v>0</v>
      </c>
    </row>
    <row r="149" spans="1:7" x14ac:dyDescent="0.25">
      <c r="A149" s="40" t="s">
        <v>89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f t="shared" si="34"/>
        <v>0</v>
      </c>
    </row>
    <row r="150" spans="1:7" x14ac:dyDescent="0.25">
      <c r="A150" s="39" t="s">
        <v>90</v>
      </c>
      <c r="B150" s="38">
        <f t="shared" ref="B150:G150" si="35">SUM(B151:B157)</f>
        <v>0</v>
      </c>
      <c r="C150" s="38">
        <f t="shared" si="35"/>
        <v>0</v>
      </c>
      <c r="D150" s="38">
        <f t="shared" si="35"/>
        <v>0</v>
      </c>
      <c r="E150" s="38">
        <f t="shared" si="35"/>
        <v>0</v>
      </c>
      <c r="F150" s="38">
        <f t="shared" si="35"/>
        <v>0</v>
      </c>
      <c r="G150" s="38">
        <f t="shared" si="35"/>
        <v>0</v>
      </c>
    </row>
    <row r="151" spans="1:7" x14ac:dyDescent="0.25">
      <c r="A151" s="40" t="s">
        <v>91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f>D151-E151</f>
        <v>0</v>
      </c>
    </row>
    <row r="152" spans="1:7" x14ac:dyDescent="0.25">
      <c r="A152" s="40" t="s">
        <v>92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f t="shared" ref="G152:G157" si="36">D152-E152</f>
        <v>0</v>
      </c>
    </row>
    <row r="153" spans="1:7" x14ac:dyDescent="0.25">
      <c r="A153" s="40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36"/>
        <v>0</v>
      </c>
    </row>
    <row r="154" spans="1:7" x14ac:dyDescent="0.25">
      <c r="A154" s="42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36"/>
        <v>0</v>
      </c>
    </row>
    <row r="155" spans="1:7" x14ac:dyDescent="0.2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36"/>
        <v>0</v>
      </c>
    </row>
    <row r="156" spans="1:7" x14ac:dyDescent="0.2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36"/>
        <v>0</v>
      </c>
    </row>
    <row r="157" spans="1:7" x14ac:dyDescent="0.25">
      <c r="A157" s="40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36"/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99</v>
      </c>
      <c r="B159" s="45">
        <f t="shared" ref="B159:G159" si="37">B9+B84</f>
        <v>18784423.469999999</v>
      </c>
      <c r="C159" s="45">
        <f t="shared" si="37"/>
        <v>1801148.4500000002</v>
      </c>
      <c r="D159" s="45">
        <f t="shared" si="37"/>
        <v>20585571.919999998</v>
      </c>
      <c r="E159" s="45">
        <f t="shared" si="37"/>
        <v>18443224.419999998</v>
      </c>
      <c r="F159" s="45">
        <f t="shared" si="37"/>
        <v>18442745.84</v>
      </c>
      <c r="G159" s="45">
        <f t="shared" si="37"/>
        <v>2142347.4999999991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39:G47 B38:F38 B55:G57 B48:F48 B59:G61 B58:F58 B63:G70 B62:F62 B71:F92 B94:F159 B93:C93 E93:F93 G11:G17 G49:G54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3" t="s">
        <v>100</v>
      </c>
      <c r="B1" s="83"/>
      <c r="C1" s="83"/>
      <c r="D1" s="83"/>
      <c r="E1" s="83"/>
      <c r="F1" s="83"/>
      <c r="G1" s="83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101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102</v>
      </c>
      <c r="B5" s="65"/>
      <c r="C5" s="65"/>
      <c r="D5" s="65"/>
      <c r="E5" s="65"/>
      <c r="F5" s="65"/>
      <c r="G5" s="66"/>
    </row>
    <row r="6" spans="1:7" x14ac:dyDescent="0.25">
      <c r="A6" s="81" t="s">
        <v>126</v>
      </c>
      <c r="B6" s="10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1" t="s">
        <v>180</v>
      </c>
      <c r="C7" s="82"/>
      <c r="D7" s="82"/>
      <c r="E7" s="82"/>
      <c r="F7" s="82"/>
      <c r="G7" s="82"/>
    </row>
    <row r="8" spans="1:7" ht="30" x14ac:dyDescent="0.25">
      <c r="A8" s="32" t="s">
        <v>127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181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182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183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184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185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128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186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187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188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129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189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190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112</v>
      </c>
      <c r="B1" s="84"/>
      <c r="C1" s="84"/>
      <c r="D1" s="84"/>
      <c r="E1" s="84"/>
      <c r="F1" s="84"/>
      <c r="G1" s="84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113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5" t="s">
        <v>191</v>
      </c>
      <c r="B6" s="10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1" t="s">
        <v>180</v>
      </c>
      <c r="C7" s="82"/>
      <c r="D7" s="82"/>
      <c r="E7" s="82"/>
      <c r="F7" s="82"/>
      <c r="G7" s="82"/>
    </row>
    <row r="8" spans="1:7" x14ac:dyDescent="0.25">
      <c r="A8" s="5" t="s">
        <v>114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192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193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115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116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194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121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192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193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115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116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194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118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122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120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123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124</v>
      </c>
      <c r="B1" s="84"/>
      <c r="C1" s="84"/>
      <c r="D1" s="84"/>
      <c r="E1" s="84"/>
      <c r="F1" s="84"/>
      <c r="G1" s="84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125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8" t="s">
        <v>126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10">
        <f>+F5+1</f>
        <v>2022</v>
      </c>
    </row>
    <row r="6" spans="1:7" ht="32.25" x14ac:dyDescent="0.25">
      <c r="A6" s="79"/>
      <c r="B6" s="90"/>
      <c r="C6" s="90"/>
      <c r="D6" s="90"/>
      <c r="E6" s="90"/>
      <c r="F6" s="90"/>
      <c r="G6" s="11" t="s">
        <v>195</v>
      </c>
    </row>
    <row r="7" spans="1:7" x14ac:dyDescent="0.25">
      <c r="A7" s="23" t="s">
        <v>127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103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104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199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105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106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200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107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201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202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128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203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204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108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109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205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129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130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206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111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7" t="s">
        <v>207</v>
      </c>
      <c r="B39" s="87"/>
      <c r="C39" s="87"/>
      <c r="D39" s="87"/>
      <c r="E39" s="87"/>
      <c r="F39" s="87"/>
      <c r="G39" s="87"/>
    </row>
    <row r="40" spans="1:7" x14ac:dyDescent="0.25">
      <c r="A40" s="87" t="s">
        <v>208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131</v>
      </c>
      <c r="B1" s="84"/>
      <c r="C1" s="84"/>
      <c r="D1" s="84"/>
      <c r="E1" s="84"/>
      <c r="F1" s="84"/>
      <c r="G1" s="84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132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91" t="s">
        <v>191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10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11" t="s">
        <v>209</v>
      </c>
    </row>
    <row r="7" spans="1:7" x14ac:dyDescent="0.25">
      <c r="A7" s="5" t="s">
        <v>114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192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193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115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116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194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118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119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120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121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192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193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115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116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194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117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118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122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120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210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7" t="s">
        <v>207</v>
      </c>
      <c r="B32" s="87"/>
      <c r="C32" s="87"/>
      <c r="D32" s="87"/>
      <c r="E32" s="87"/>
      <c r="F32" s="87"/>
      <c r="G32" s="87"/>
    </row>
    <row r="33" spans="1:7" x14ac:dyDescent="0.25">
      <c r="A33" s="87" t="s">
        <v>208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3" t="s">
        <v>133</v>
      </c>
      <c r="B1" s="93"/>
      <c r="C1" s="93"/>
      <c r="D1" s="93"/>
      <c r="E1" s="93"/>
      <c r="F1" s="93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134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135</v>
      </c>
      <c r="C4" s="54" t="s">
        <v>136</v>
      </c>
      <c r="D4" s="54" t="s">
        <v>137</v>
      </c>
      <c r="E4" s="54" t="s">
        <v>138</v>
      </c>
      <c r="F4" s="54" t="s">
        <v>139</v>
      </c>
    </row>
    <row r="5" spans="1:6" ht="12.75" customHeight="1" x14ac:dyDescent="0.25">
      <c r="A5" s="4" t="s">
        <v>140</v>
      </c>
      <c r="B5" s="15"/>
      <c r="C5" s="15"/>
      <c r="D5" s="15"/>
      <c r="E5" s="15"/>
      <c r="F5" s="15"/>
    </row>
    <row r="6" spans="1:6" ht="30" x14ac:dyDescent="0.25">
      <c r="A6" s="20" t="s">
        <v>141</v>
      </c>
      <c r="B6" s="21"/>
      <c r="C6" s="21"/>
      <c r="D6" s="21"/>
      <c r="E6" s="21"/>
      <c r="F6" s="21"/>
    </row>
    <row r="7" spans="1:6" ht="15" x14ac:dyDescent="0.25">
      <c r="A7" s="20" t="s">
        <v>142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143</v>
      </c>
      <c r="B9" s="14"/>
      <c r="C9" s="14"/>
      <c r="D9" s="14"/>
      <c r="E9" s="14"/>
      <c r="F9" s="14"/>
    </row>
    <row r="10" spans="1:6" ht="15" x14ac:dyDescent="0.25">
      <c r="A10" s="20" t="s">
        <v>144</v>
      </c>
      <c r="B10" s="21"/>
      <c r="C10" s="21"/>
      <c r="D10" s="21"/>
      <c r="E10" s="21"/>
      <c r="F10" s="21"/>
    </row>
    <row r="11" spans="1:6" ht="15" x14ac:dyDescent="0.25">
      <c r="A11" s="37" t="s">
        <v>145</v>
      </c>
      <c r="B11" s="21"/>
      <c r="C11" s="21"/>
      <c r="D11" s="21"/>
      <c r="E11" s="21"/>
      <c r="F11" s="21"/>
    </row>
    <row r="12" spans="1:6" ht="15" x14ac:dyDescent="0.25">
      <c r="A12" s="37" t="s">
        <v>146</v>
      </c>
      <c r="B12" s="21"/>
      <c r="C12" s="21"/>
      <c r="D12" s="21"/>
      <c r="E12" s="21"/>
      <c r="F12" s="21"/>
    </row>
    <row r="13" spans="1:6" ht="15" x14ac:dyDescent="0.25">
      <c r="A13" s="37" t="s">
        <v>147</v>
      </c>
      <c r="B13" s="21"/>
      <c r="C13" s="21"/>
      <c r="D13" s="21"/>
      <c r="E13" s="21"/>
      <c r="F13" s="21"/>
    </row>
    <row r="14" spans="1:6" ht="15" x14ac:dyDescent="0.25">
      <c r="A14" s="20" t="s">
        <v>148</v>
      </c>
      <c r="B14" s="21"/>
      <c r="C14" s="21"/>
      <c r="D14" s="21"/>
      <c r="E14" s="21"/>
      <c r="F14" s="21"/>
    </row>
    <row r="15" spans="1:6" ht="15" x14ac:dyDescent="0.25">
      <c r="A15" s="37" t="s">
        <v>145</v>
      </c>
      <c r="B15" s="21"/>
      <c r="C15" s="21"/>
      <c r="D15" s="21"/>
      <c r="E15" s="21"/>
      <c r="F15" s="21"/>
    </row>
    <row r="16" spans="1:6" ht="15" x14ac:dyDescent="0.25">
      <c r="A16" s="37" t="s">
        <v>146</v>
      </c>
      <c r="B16" s="21"/>
      <c r="C16" s="21"/>
      <c r="D16" s="21"/>
      <c r="E16" s="21"/>
      <c r="F16" s="21"/>
    </row>
    <row r="17" spans="1:6" ht="15" x14ac:dyDescent="0.25">
      <c r="A17" s="37" t="s">
        <v>147</v>
      </c>
      <c r="B17" s="21"/>
      <c r="C17" s="21"/>
      <c r="D17" s="21"/>
      <c r="E17" s="21"/>
      <c r="F17" s="21"/>
    </row>
    <row r="18" spans="1:6" ht="15" x14ac:dyDescent="0.25">
      <c r="A18" s="20" t="s">
        <v>149</v>
      </c>
      <c r="B18" s="55"/>
      <c r="C18" s="21"/>
      <c r="D18" s="21"/>
      <c r="E18" s="21"/>
      <c r="F18" s="21"/>
    </row>
    <row r="19" spans="1:6" ht="15" x14ac:dyDescent="0.25">
      <c r="A19" s="20" t="s">
        <v>150</v>
      </c>
      <c r="B19" s="21"/>
      <c r="C19" s="21"/>
      <c r="D19" s="21"/>
      <c r="E19" s="21"/>
      <c r="F19" s="21"/>
    </row>
    <row r="20" spans="1:6" ht="30" x14ac:dyDescent="0.25">
      <c r="A20" s="20" t="s">
        <v>151</v>
      </c>
      <c r="B20" s="56"/>
      <c r="C20" s="56"/>
      <c r="D20" s="56"/>
      <c r="E20" s="56"/>
      <c r="F20" s="56"/>
    </row>
    <row r="21" spans="1:6" ht="30" x14ac:dyDescent="0.25">
      <c r="A21" s="20" t="s">
        <v>152</v>
      </c>
      <c r="B21" s="56"/>
      <c r="C21" s="56"/>
      <c r="D21" s="56"/>
      <c r="E21" s="56"/>
      <c r="F21" s="56"/>
    </row>
    <row r="22" spans="1:6" ht="30" x14ac:dyDescent="0.25">
      <c r="A22" s="20" t="s">
        <v>153</v>
      </c>
      <c r="B22" s="56"/>
      <c r="C22" s="56"/>
      <c r="D22" s="56"/>
      <c r="E22" s="56"/>
      <c r="F22" s="56"/>
    </row>
    <row r="23" spans="1:6" ht="15" x14ac:dyDescent="0.25">
      <c r="A23" s="20" t="s">
        <v>154</v>
      </c>
      <c r="B23" s="56"/>
      <c r="C23" s="56"/>
      <c r="D23" s="56"/>
      <c r="E23" s="56"/>
      <c r="F23" s="56"/>
    </row>
    <row r="24" spans="1:6" ht="15" x14ac:dyDescent="0.25">
      <c r="A24" s="20" t="s">
        <v>155</v>
      </c>
      <c r="B24" s="57"/>
      <c r="C24" s="21"/>
      <c r="D24" s="21"/>
      <c r="E24" s="21"/>
      <c r="F24" s="21"/>
    </row>
    <row r="25" spans="1:6" ht="15" x14ac:dyDescent="0.25">
      <c r="A25" s="20" t="s">
        <v>156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157</v>
      </c>
      <c r="B27" s="14"/>
      <c r="C27" s="14"/>
      <c r="D27" s="14"/>
      <c r="E27" s="14"/>
      <c r="F27" s="14"/>
    </row>
    <row r="28" spans="1:6" ht="15" x14ac:dyDescent="0.25">
      <c r="A28" s="20" t="s">
        <v>158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159</v>
      </c>
      <c r="B30" s="14"/>
      <c r="C30" s="14"/>
      <c r="D30" s="14"/>
      <c r="E30" s="14"/>
      <c r="F30" s="14"/>
    </row>
    <row r="31" spans="1:6" ht="15" x14ac:dyDescent="0.25">
      <c r="A31" s="20" t="s">
        <v>144</v>
      </c>
      <c r="B31" s="21"/>
      <c r="C31" s="21"/>
      <c r="D31" s="21"/>
      <c r="E31" s="21"/>
      <c r="F31" s="21"/>
    </row>
    <row r="32" spans="1:6" ht="15" x14ac:dyDescent="0.25">
      <c r="A32" s="20" t="s">
        <v>148</v>
      </c>
      <c r="B32" s="21"/>
      <c r="C32" s="21"/>
      <c r="D32" s="21"/>
      <c r="E32" s="21"/>
      <c r="F32" s="21"/>
    </row>
    <row r="33" spans="1:6" ht="15" x14ac:dyDescent="0.25">
      <c r="A33" s="20" t="s">
        <v>160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161</v>
      </c>
      <c r="B35" s="14"/>
      <c r="C35" s="14"/>
      <c r="D35" s="14"/>
      <c r="E35" s="14"/>
      <c r="F35" s="14"/>
    </row>
    <row r="36" spans="1:6" ht="15" x14ac:dyDescent="0.25">
      <c r="A36" s="20" t="s">
        <v>162</v>
      </c>
      <c r="B36" s="21"/>
      <c r="C36" s="21"/>
      <c r="D36" s="21"/>
      <c r="E36" s="21"/>
      <c r="F36" s="21"/>
    </row>
    <row r="37" spans="1:6" ht="15" x14ac:dyDescent="0.25">
      <c r="A37" s="20" t="s">
        <v>163</v>
      </c>
      <c r="B37" s="21"/>
      <c r="C37" s="21"/>
      <c r="D37" s="21"/>
      <c r="E37" s="21"/>
      <c r="F37" s="21"/>
    </row>
    <row r="38" spans="1:6" ht="15" x14ac:dyDescent="0.25">
      <c r="A38" s="20" t="s">
        <v>164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165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166</v>
      </c>
      <c r="B42" s="14"/>
      <c r="C42" s="14"/>
      <c r="D42" s="14"/>
      <c r="E42" s="14"/>
      <c r="F42" s="14"/>
    </row>
    <row r="43" spans="1:6" ht="15" x14ac:dyDescent="0.25">
      <c r="A43" s="20" t="s">
        <v>167</v>
      </c>
      <c r="B43" s="21"/>
      <c r="C43" s="21"/>
      <c r="D43" s="21"/>
      <c r="E43" s="21"/>
      <c r="F43" s="21"/>
    </row>
    <row r="44" spans="1:6" ht="15" x14ac:dyDescent="0.25">
      <c r="A44" s="20" t="s">
        <v>168</v>
      </c>
      <c r="B44" s="21"/>
      <c r="C44" s="21"/>
      <c r="D44" s="21"/>
      <c r="E44" s="21"/>
      <c r="F44" s="21"/>
    </row>
    <row r="45" spans="1:6" ht="15" x14ac:dyDescent="0.25">
      <c r="A45" s="20" t="s">
        <v>169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170</v>
      </c>
      <c r="B47" s="14"/>
      <c r="C47" s="14"/>
      <c r="D47" s="14"/>
      <c r="E47" s="14"/>
      <c r="F47" s="14"/>
    </row>
    <row r="48" spans="1:6" ht="15" x14ac:dyDescent="0.25">
      <c r="A48" s="20" t="s">
        <v>168</v>
      </c>
      <c r="B48" s="56"/>
      <c r="C48" s="56"/>
      <c r="D48" s="56"/>
      <c r="E48" s="56"/>
      <c r="F48" s="56"/>
    </row>
    <row r="49" spans="1:6" ht="15" x14ac:dyDescent="0.25">
      <c r="A49" s="20" t="s">
        <v>169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171</v>
      </c>
      <c r="B51" s="14"/>
      <c r="C51" s="14"/>
      <c r="D51" s="14"/>
      <c r="E51" s="14"/>
      <c r="F51" s="14"/>
    </row>
    <row r="52" spans="1:6" ht="15" x14ac:dyDescent="0.25">
      <c r="A52" s="20" t="s">
        <v>168</v>
      </c>
      <c r="B52" s="21"/>
      <c r="C52" s="21"/>
      <c r="D52" s="21"/>
      <c r="E52" s="21"/>
      <c r="F52" s="21"/>
    </row>
    <row r="53" spans="1:6" ht="15" x14ac:dyDescent="0.25">
      <c r="A53" s="20" t="s">
        <v>169</v>
      </c>
      <c r="B53" s="21"/>
      <c r="C53" s="21"/>
      <c r="D53" s="21"/>
      <c r="E53" s="21"/>
      <c r="F53" s="21"/>
    </row>
    <row r="54" spans="1:6" ht="15" x14ac:dyDescent="0.25">
      <c r="A54" s="20" t="s">
        <v>172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173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168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169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174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175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176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177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178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179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SESEA</cp:lastModifiedBy>
  <cp:revision/>
  <dcterms:created xsi:type="dcterms:W3CDTF">2023-03-16T22:14:51Z</dcterms:created>
  <dcterms:modified xsi:type="dcterms:W3CDTF">2025-01-28T20:16:23Z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