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"/>
    </mc:Choice>
  </mc:AlternateContent>
  <xr:revisionPtr revIDLastSave="0" documentId="13_ncr:1_{5C11223A-EB2E-4B3F-B1E4-257C5C3DBF0C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6" l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C53" i="6"/>
  <c r="B53" i="6"/>
  <c r="D53" i="6" s="1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G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B33" i="6"/>
  <c r="D33" i="6" s="1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3" i="6" s="1"/>
  <c r="G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G13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D5" i="6"/>
  <c r="G5" i="6" s="1"/>
  <c r="C5" i="6"/>
  <c r="B5" i="6"/>
  <c r="G77" i="6" l="1"/>
  <c r="B77" i="6"/>
  <c r="D77" i="6"/>
</calcChain>
</file>

<file path=xl/sharedStrings.xml><?xml version="1.0" encoding="utf-8"?>
<sst xmlns="http://schemas.openxmlformats.org/spreadsheetml/2006/main" count="84" uniqueCount="84">
  <si>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</si>
  <si>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</si>
  <si>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</si>
  <si>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</si>
  <si>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</si>
  <si>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</si>
  <si>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</si>
  <si>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</si>
  <si>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</si>
  <si>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</si>
  <si>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</si>
  <si>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</si>
  <si>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</si>
  <si>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</si>
  <si>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</si>
  <si>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</si>
  <si>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</si>
  <si>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</si>
  <si>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</si>
  <si>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</si>
  <si>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</si>
  <si>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</si>
  <si>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</si>
  <si>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</si>
  <si>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</si>
  <si>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</si>
  <si>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</si>
  <si>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</si>
  <si>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</si>
  <si>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</si>
  <si>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</si>
  <si>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</si>
  <si>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</si>
  <si>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</si>
  <si>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</si>
  <si>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</si>
  <si>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</si>
  <si>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</si>
  <si>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</si>
  <si>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</si>
  <si>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</si>
  <si>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</si>
  <si>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</si>
  <si>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</si>
  <si>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</si>
  <si>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</si>
  <si>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</si>
  <si>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</si>
  <si>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</si>
  <si>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</si>
  <si>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</si>
  <si>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</si>
  <si>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</si>
  <si>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</si>
  <si>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</si>
  <si>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</si>
  <si>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</si>
  <si>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</si>
  <si>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</si>
  <si>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</si>
  <si>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</si>
  <si>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</si>
  <si>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</si>
  <si>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</si>
  <si>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</si>
  <si>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</si>
  <si>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</si>
  <si>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</si>
  <si>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</si>
  <si>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</si>
  <si>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</si>
  <si>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</si>
  <si>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</si>
  <si>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</si>
  <si>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</si>
  <si>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</si>
  <si>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</si>
  <si>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</si>
  <si>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</si>
  <si>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</si>
  <si>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</si>
  <si>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</si>
  <si>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</si>
  <si>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SECRETARÍA EJECUTIVA DEL SISTEMA ESTATAL ANTICORRUPCIÓN DE GUANAJUATO
Estado Analítico del Ejercicio del Presupuesto de Egresos
Clasificación por Objeto del Gasto (Capítulo y Concepto)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</si>
</sst>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3" fontId="6" fillId="0" borderId="12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6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6" fillId="0" borderId="13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workbookViewId="0">
      <selection activeCell="L55" sqref="L5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9" t="s">
        <v>83</v>
      </c>
      <c r="B1" s="20"/>
      <c r="C1" s="20"/>
      <c r="D1" s="20"/>
      <c r="E1" s="20"/>
      <c r="F1" s="20"/>
      <c r="G1" s="21"/>
    </row>
    <row r="2" spans="1:7" x14ac:dyDescent="0.2">
      <c r="A2" s="4"/>
      <c r="B2" s="7" t="s">
        <v>0</v>
      </c>
      <c r="C2" s="8"/>
      <c r="D2" s="8"/>
      <c r="E2" s="8"/>
      <c r="F2" s="9"/>
      <c r="G2" s="22" t="s">
        <v>7</v>
      </c>
    </row>
    <row r="3" spans="1:7" ht="24.95" customHeight="1" x14ac:dyDescent="0.2">
      <c r="A3" s="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 t="s">
        <v>10</v>
      </c>
      <c r="B5" s="14">
        <f>SUM(B6:B12)</f>
        <v>9684570.0099999998</v>
      </c>
      <c r="C5" s="14">
        <f>SUM(C6:C12)</f>
        <v>325500.44999999995</v>
      </c>
      <c r="D5" s="14">
        <f>B5+C5</f>
        <v>10010070.459999999</v>
      </c>
      <c r="E5" s="14">
        <f>SUM(E6:E12)</f>
        <v>2159585.23</v>
      </c>
      <c r="F5" s="14">
        <f>SUM(F6:F12)</f>
        <v>2159585.23</v>
      </c>
      <c r="G5" s="14">
        <f>D5-E5</f>
        <v>7850485.2299999986</v>
      </c>
    </row>
    <row r="6" spans="1:7" x14ac:dyDescent="0.2">
      <c r="A6" s="10" t="s">
        <v>11</v>
      </c>
      <c r="B6" s="15">
        <v>2335176</v>
      </c>
      <c r="C6" s="15">
        <v>41818.83</v>
      </c>
      <c r="D6" s="15">
        <f t="shared" ref="D6:D69" si="0">B6+C6</f>
        <v>2376994.83</v>
      </c>
      <c r="E6" s="15">
        <v>590506.6</v>
      </c>
      <c r="F6" s="15">
        <v>590506.6</v>
      </c>
      <c r="G6" s="15">
        <f t="shared" ref="G6:G69" si="1">D6-E6</f>
        <v>1786488.23</v>
      </c>
    </row>
    <row r="7" spans="1:7" x14ac:dyDescent="0.2">
      <c r="A7" s="10" t="s">
        <v>12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</row>
    <row r="8" spans="1:7" x14ac:dyDescent="0.2">
      <c r="A8" s="10" t="s">
        <v>13</v>
      </c>
      <c r="B8" s="15">
        <v>3141699</v>
      </c>
      <c r="C8" s="15">
        <v>35235.379999999997</v>
      </c>
      <c r="D8" s="15">
        <f t="shared" si="0"/>
        <v>3176934.38</v>
      </c>
      <c r="E8" s="15">
        <v>496189.06</v>
      </c>
      <c r="F8" s="15">
        <v>496189.06</v>
      </c>
      <c r="G8" s="15">
        <f t="shared" si="1"/>
        <v>2680745.3199999998</v>
      </c>
    </row>
    <row r="9" spans="1:7" x14ac:dyDescent="0.2">
      <c r="A9" s="10" t="s">
        <v>14</v>
      </c>
      <c r="B9" s="15">
        <v>863808</v>
      </c>
      <c r="C9" s="15">
        <v>62108.39</v>
      </c>
      <c r="D9" s="15">
        <f t="shared" si="0"/>
        <v>925916.39</v>
      </c>
      <c r="E9" s="15">
        <v>216004.73</v>
      </c>
      <c r="F9" s="15">
        <v>216004.73</v>
      </c>
      <c r="G9" s="15">
        <f t="shared" si="1"/>
        <v>709911.66</v>
      </c>
    </row>
    <row r="10" spans="1:7" x14ac:dyDescent="0.2">
      <c r="A10" s="10" t="s">
        <v>15</v>
      </c>
      <c r="B10" s="15">
        <v>3338286.01</v>
      </c>
      <c r="C10" s="15">
        <v>186226.85</v>
      </c>
      <c r="D10" s="15">
        <f t="shared" si="0"/>
        <v>3524512.86</v>
      </c>
      <c r="E10" s="15">
        <v>856884.84</v>
      </c>
      <c r="F10" s="15">
        <v>856884.84</v>
      </c>
      <c r="G10" s="15">
        <f t="shared" si="1"/>
        <v>2667628.02</v>
      </c>
    </row>
    <row r="11" spans="1:7" x14ac:dyDescent="0.2">
      <c r="A11" s="10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0" t="s">
        <v>17</v>
      </c>
      <c r="B12" s="15">
        <v>5601</v>
      </c>
      <c r="C12" s="15">
        <v>111</v>
      </c>
      <c r="D12" s="15">
        <f t="shared" si="0"/>
        <v>5712</v>
      </c>
      <c r="E12" s="15">
        <v>0</v>
      </c>
      <c r="F12" s="15">
        <v>0</v>
      </c>
      <c r="G12" s="15">
        <f t="shared" si="1"/>
        <v>5712</v>
      </c>
    </row>
    <row r="13" spans="1:7" x14ac:dyDescent="0.2">
      <c r="A13" s="13" t="s">
        <v>80</v>
      </c>
      <c r="B13" s="16">
        <f>SUM(B14:B22)</f>
        <v>164400</v>
      </c>
      <c r="C13" s="16">
        <f>SUM(C14:C22)</f>
        <v>-5610.8899999999994</v>
      </c>
      <c r="D13" s="16">
        <f t="shared" si="0"/>
        <v>158789.10999999999</v>
      </c>
      <c r="E13" s="16">
        <f>SUM(E14:E22)</f>
        <v>43234.93</v>
      </c>
      <c r="F13" s="16">
        <f>SUM(F14:F22)</f>
        <v>43234.93</v>
      </c>
      <c r="G13" s="16">
        <f t="shared" si="1"/>
        <v>115554.18</v>
      </c>
    </row>
    <row r="14" spans="1:7" x14ac:dyDescent="0.2">
      <c r="A14" s="10" t="s">
        <v>18</v>
      </c>
      <c r="B14" s="15">
        <v>72000</v>
      </c>
      <c r="C14" s="15">
        <v>-4850.08</v>
      </c>
      <c r="D14" s="15">
        <f t="shared" si="0"/>
        <v>67149.919999999998</v>
      </c>
      <c r="E14" s="15">
        <v>27096.6</v>
      </c>
      <c r="F14" s="15">
        <v>27096.6</v>
      </c>
      <c r="G14" s="15">
        <f t="shared" si="1"/>
        <v>40053.32</v>
      </c>
    </row>
    <row r="15" spans="1:7" x14ac:dyDescent="0.2">
      <c r="A15" s="10" t="s">
        <v>19</v>
      </c>
      <c r="B15" s="15">
        <v>14400</v>
      </c>
      <c r="C15" s="15">
        <v>-760.81</v>
      </c>
      <c r="D15" s="15">
        <f t="shared" si="0"/>
        <v>13639.19</v>
      </c>
      <c r="E15" s="15">
        <v>2135</v>
      </c>
      <c r="F15" s="15">
        <v>2135</v>
      </c>
      <c r="G15" s="15">
        <f t="shared" si="1"/>
        <v>11504.19</v>
      </c>
    </row>
    <row r="16" spans="1:7" x14ac:dyDescent="0.2">
      <c r="A16" s="10" t="s">
        <v>20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</row>
    <row r="17" spans="1:7" x14ac:dyDescent="0.2">
      <c r="A17" s="10" t="s">
        <v>21</v>
      </c>
      <c r="B17" s="15">
        <v>0</v>
      </c>
      <c r="C17" s="15">
        <v>0</v>
      </c>
      <c r="D17" s="15">
        <f t="shared" si="0"/>
        <v>0</v>
      </c>
      <c r="E17" s="15">
        <v>0</v>
      </c>
      <c r="F17" s="15">
        <v>0</v>
      </c>
      <c r="G17" s="15">
        <f t="shared" si="1"/>
        <v>0</v>
      </c>
    </row>
    <row r="18" spans="1:7" x14ac:dyDescent="0.2">
      <c r="A18" s="10" t="s">
        <v>22</v>
      </c>
      <c r="B18" s="15">
        <v>0</v>
      </c>
      <c r="C18" s="15">
        <v>0</v>
      </c>
      <c r="D18" s="15">
        <f t="shared" si="0"/>
        <v>0</v>
      </c>
      <c r="E18" s="15">
        <v>0</v>
      </c>
      <c r="F18" s="15">
        <v>0</v>
      </c>
      <c r="G18" s="15">
        <f t="shared" si="1"/>
        <v>0</v>
      </c>
    </row>
    <row r="19" spans="1:7" x14ac:dyDescent="0.2">
      <c r="A19" s="10" t="s">
        <v>23</v>
      </c>
      <c r="B19" s="15">
        <v>78000</v>
      </c>
      <c r="C19" s="15">
        <v>0</v>
      </c>
      <c r="D19" s="15">
        <f t="shared" si="0"/>
        <v>78000</v>
      </c>
      <c r="E19" s="15">
        <v>14003.33</v>
      </c>
      <c r="F19" s="15">
        <v>14003.33</v>
      </c>
      <c r="G19" s="15">
        <f t="shared" si="1"/>
        <v>63996.67</v>
      </c>
    </row>
    <row r="20" spans="1:7" x14ac:dyDescent="0.2">
      <c r="A20" s="10" t="s">
        <v>24</v>
      </c>
      <c r="B20" s="15">
        <v>0</v>
      </c>
      <c r="C20" s="15">
        <v>0</v>
      </c>
      <c r="D20" s="15">
        <f t="shared" si="0"/>
        <v>0</v>
      </c>
      <c r="E20" s="15">
        <v>0</v>
      </c>
      <c r="F20" s="15">
        <v>0</v>
      </c>
      <c r="G20" s="15">
        <f t="shared" si="1"/>
        <v>0</v>
      </c>
    </row>
    <row r="21" spans="1:7" x14ac:dyDescent="0.2">
      <c r="A21" s="10" t="s">
        <v>25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</row>
    <row r="22" spans="1:7" x14ac:dyDescent="0.2">
      <c r="A22" s="10" t="s">
        <v>26</v>
      </c>
      <c r="B22" s="15">
        <v>0</v>
      </c>
      <c r="C22" s="15">
        <v>0</v>
      </c>
      <c r="D22" s="15">
        <f t="shared" si="0"/>
        <v>0</v>
      </c>
      <c r="E22" s="15">
        <v>0</v>
      </c>
      <c r="F22" s="15">
        <v>0</v>
      </c>
      <c r="G22" s="15">
        <f t="shared" si="1"/>
        <v>0</v>
      </c>
    </row>
    <row r="23" spans="1:7" x14ac:dyDescent="0.2">
      <c r="A23" s="13" t="s">
        <v>27</v>
      </c>
      <c r="B23" s="16">
        <f>SUM(B24:B32)</f>
        <v>8935453.459999999</v>
      </c>
      <c r="C23" s="16">
        <f>SUM(C24:C32)</f>
        <v>12919.27</v>
      </c>
      <c r="D23" s="16">
        <f t="shared" si="0"/>
        <v>8948372.7299999986</v>
      </c>
      <c r="E23" s="16">
        <f>SUM(E24:E32)</f>
        <v>2172352.88</v>
      </c>
      <c r="F23" s="16">
        <f>SUM(F24:F32)</f>
        <v>2172352.88</v>
      </c>
      <c r="G23" s="16">
        <f t="shared" si="1"/>
        <v>6776019.8499999987</v>
      </c>
    </row>
    <row r="24" spans="1:7" x14ac:dyDescent="0.2">
      <c r="A24" s="10" t="s">
        <v>28</v>
      </c>
      <c r="B24" s="15">
        <v>76949.75</v>
      </c>
      <c r="C24" s="15">
        <v>4844</v>
      </c>
      <c r="D24" s="15">
        <f t="shared" si="0"/>
        <v>81793.75</v>
      </c>
      <c r="E24" s="15">
        <v>16988.099999999999</v>
      </c>
      <c r="F24" s="15">
        <v>16988.099999999999</v>
      </c>
      <c r="G24" s="15">
        <f t="shared" si="1"/>
        <v>64805.65</v>
      </c>
    </row>
    <row r="25" spans="1:7" x14ac:dyDescent="0.2">
      <c r="A25" s="10" t="s">
        <v>29</v>
      </c>
      <c r="B25" s="15">
        <v>432562.21</v>
      </c>
      <c r="C25" s="15">
        <v>0</v>
      </c>
      <c r="D25" s="15">
        <f t="shared" si="0"/>
        <v>432562.21</v>
      </c>
      <c r="E25" s="15">
        <v>101368.86</v>
      </c>
      <c r="F25" s="15">
        <v>101368.86</v>
      </c>
      <c r="G25" s="15">
        <f t="shared" si="1"/>
        <v>331193.35000000003</v>
      </c>
    </row>
    <row r="26" spans="1:7" x14ac:dyDescent="0.2">
      <c r="A26" s="10" t="s">
        <v>30</v>
      </c>
      <c r="B26" s="15">
        <v>7478936.1299999999</v>
      </c>
      <c r="C26" s="15">
        <v>-5928.47</v>
      </c>
      <c r="D26" s="15">
        <f t="shared" si="0"/>
        <v>7473007.6600000001</v>
      </c>
      <c r="E26" s="15">
        <v>1798753.81</v>
      </c>
      <c r="F26" s="15">
        <v>1798753.81</v>
      </c>
      <c r="G26" s="15">
        <f t="shared" si="1"/>
        <v>5674253.8499999996</v>
      </c>
    </row>
    <row r="27" spans="1:7" x14ac:dyDescent="0.2">
      <c r="A27" s="10" t="s">
        <v>31</v>
      </c>
      <c r="B27" s="15">
        <v>0</v>
      </c>
      <c r="C27" s="15">
        <v>0</v>
      </c>
      <c r="D27" s="15">
        <f t="shared" si="0"/>
        <v>0</v>
      </c>
      <c r="E27" s="15">
        <v>0</v>
      </c>
      <c r="F27" s="15">
        <v>0</v>
      </c>
      <c r="G27" s="15">
        <f t="shared" si="1"/>
        <v>0</v>
      </c>
    </row>
    <row r="28" spans="1:7" x14ac:dyDescent="0.2">
      <c r="A28" s="10" t="s">
        <v>32</v>
      </c>
      <c r="B28" s="15">
        <v>344058.13</v>
      </c>
      <c r="C28" s="15">
        <v>0</v>
      </c>
      <c r="D28" s="15">
        <f t="shared" si="0"/>
        <v>344058.13</v>
      </c>
      <c r="E28" s="15">
        <v>53820.58</v>
      </c>
      <c r="F28" s="15">
        <v>53820.58</v>
      </c>
      <c r="G28" s="15">
        <f t="shared" si="1"/>
        <v>290237.55</v>
      </c>
    </row>
    <row r="29" spans="1:7" x14ac:dyDescent="0.2">
      <c r="A29" s="10" t="s">
        <v>33</v>
      </c>
      <c r="B29" s="15">
        <v>0</v>
      </c>
      <c r="C29" s="15">
        <v>0</v>
      </c>
      <c r="D29" s="15">
        <f t="shared" si="0"/>
        <v>0</v>
      </c>
      <c r="E29" s="15">
        <v>0</v>
      </c>
      <c r="F29" s="15">
        <v>0</v>
      </c>
      <c r="G29" s="15">
        <f t="shared" si="1"/>
        <v>0</v>
      </c>
    </row>
    <row r="30" spans="1:7" x14ac:dyDescent="0.2">
      <c r="A30" s="10" t="s">
        <v>34</v>
      </c>
      <c r="B30" s="15">
        <v>39000</v>
      </c>
      <c r="C30" s="15">
        <v>5383.01</v>
      </c>
      <c r="D30" s="15">
        <f t="shared" si="0"/>
        <v>44383.01</v>
      </c>
      <c r="E30" s="15">
        <v>16143.01</v>
      </c>
      <c r="F30" s="15">
        <v>16143.01</v>
      </c>
      <c r="G30" s="15">
        <f t="shared" si="1"/>
        <v>28240</v>
      </c>
    </row>
    <row r="31" spans="1:7" x14ac:dyDescent="0.2">
      <c r="A31" s="10" t="s">
        <v>35</v>
      </c>
      <c r="B31" s="15">
        <v>314636.24</v>
      </c>
      <c r="C31" s="15">
        <v>1312.35</v>
      </c>
      <c r="D31" s="15">
        <f t="shared" si="0"/>
        <v>315948.58999999997</v>
      </c>
      <c r="E31" s="15">
        <v>130873.29</v>
      </c>
      <c r="F31" s="15">
        <v>130873.29</v>
      </c>
      <c r="G31" s="15">
        <f t="shared" si="1"/>
        <v>185075.3</v>
      </c>
    </row>
    <row r="32" spans="1:7" x14ac:dyDescent="0.2">
      <c r="A32" s="10" t="s">
        <v>36</v>
      </c>
      <c r="B32" s="15">
        <v>249311</v>
      </c>
      <c r="C32" s="15">
        <v>7308.38</v>
      </c>
      <c r="D32" s="15">
        <f t="shared" si="0"/>
        <v>256619.38</v>
      </c>
      <c r="E32" s="15">
        <v>54405.23</v>
      </c>
      <c r="F32" s="15">
        <v>54405.23</v>
      </c>
      <c r="G32" s="15">
        <f t="shared" si="1"/>
        <v>202214.15</v>
      </c>
    </row>
    <row r="33" spans="1:7" x14ac:dyDescent="0.2">
      <c r="A33" s="13" t="s">
        <v>81</v>
      </c>
      <c r="B33" s="16">
        <f>SUM(B34:B42)</f>
        <v>0</v>
      </c>
      <c r="C33" s="16">
        <f>SUM(C34:C42)</f>
        <v>0</v>
      </c>
      <c r="D33" s="16">
        <f t="shared" si="0"/>
        <v>0</v>
      </c>
      <c r="E33" s="16">
        <f>SUM(E34:E42)</f>
        <v>0</v>
      </c>
      <c r="F33" s="16">
        <f>SUM(F34:F42)</f>
        <v>0</v>
      </c>
      <c r="G33" s="16">
        <f t="shared" si="1"/>
        <v>0</v>
      </c>
    </row>
    <row r="34" spans="1:7" x14ac:dyDescent="0.2">
      <c r="A34" s="10" t="s">
        <v>37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</row>
    <row r="35" spans="1:7" x14ac:dyDescent="0.2">
      <c r="A35" s="10" t="s">
        <v>38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</row>
    <row r="36" spans="1:7" x14ac:dyDescent="0.2">
      <c r="A36" s="10" t="s">
        <v>39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</row>
    <row r="37" spans="1:7" x14ac:dyDescent="0.2">
      <c r="A37" s="10" t="s">
        <v>40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</row>
    <row r="38" spans="1:7" x14ac:dyDescent="0.2">
      <c r="A38" s="10" t="s">
        <v>41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</row>
    <row r="39" spans="1:7" x14ac:dyDescent="0.2">
      <c r="A39" s="10" t="s">
        <v>42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</row>
    <row r="40" spans="1:7" x14ac:dyDescent="0.2">
      <c r="A40" s="10" t="s">
        <v>43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</row>
    <row r="41" spans="1:7" x14ac:dyDescent="0.2">
      <c r="A41" s="10" t="s">
        <v>44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</row>
    <row r="42" spans="1:7" x14ac:dyDescent="0.2">
      <c r="A42" s="10" t="s">
        <v>45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</row>
    <row r="43" spans="1:7" x14ac:dyDescent="0.2">
      <c r="A43" s="13" t="s">
        <v>82</v>
      </c>
      <c r="B43" s="16">
        <f>SUM(B44:B52)</f>
        <v>0</v>
      </c>
      <c r="C43" s="16">
        <f>SUM(C44:C52)</f>
        <v>0</v>
      </c>
      <c r="D43" s="16">
        <f t="shared" si="0"/>
        <v>0</v>
      </c>
      <c r="E43" s="16">
        <f>SUM(E44:E52)</f>
        <v>0</v>
      </c>
      <c r="F43" s="16">
        <f>SUM(F44:F52)</f>
        <v>0</v>
      </c>
      <c r="G43" s="16">
        <f t="shared" si="1"/>
        <v>0</v>
      </c>
    </row>
    <row r="44" spans="1:7" x14ac:dyDescent="0.2">
      <c r="A44" s="10" t="s">
        <v>46</v>
      </c>
      <c r="B44" s="15">
        <v>0</v>
      </c>
      <c r="C44" s="15">
        <v>0</v>
      </c>
      <c r="D44" s="15">
        <f t="shared" si="0"/>
        <v>0</v>
      </c>
      <c r="E44" s="15">
        <v>0</v>
      </c>
      <c r="F44" s="15">
        <v>0</v>
      </c>
      <c r="G44" s="15">
        <f t="shared" si="1"/>
        <v>0</v>
      </c>
    </row>
    <row r="45" spans="1:7" x14ac:dyDescent="0.2">
      <c r="A45" s="10" t="s">
        <v>47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</row>
    <row r="46" spans="1:7" x14ac:dyDescent="0.2">
      <c r="A46" s="10" t="s">
        <v>48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</row>
    <row r="47" spans="1:7" x14ac:dyDescent="0.2">
      <c r="A47" s="10" t="s">
        <v>49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</row>
    <row r="48" spans="1:7" x14ac:dyDescent="0.2">
      <c r="A48" s="10" t="s">
        <v>50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</row>
    <row r="49" spans="1:7" x14ac:dyDescent="0.2">
      <c r="A49" s="10" t="s">
        <v>51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</row>
    <row r="50" spans="1:7" x14ac:dyDescent="0.2">
      <c r="A50" s="10" t="s">
        <v>52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</row>
    <row r="51" spans="1:7" x14ac:dyDescent="0.2">
      <c r="A51" s="10" t="s">
        <v>53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</row>
    <row r="52" spans="1:7" x14ac:dyDescent="0.2">
      <c r="A52" s="10" t="s">
        <v>54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</row>
    <row r="53" spans="1:7" x14ac:dyDescent="0.2">
      <c r="A53" s="13" t="s">
        <v>55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</row>
    <row r="54" spans="1:7" x14ac:dyDescent="0.2">
      <c r="A54" s="10" t="s">
        <v>56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</row>
    <row r="55" spans="1:7" x14ac:dyDescent="0.2">
      <c r="A55" s="10" t="s">
        <v>57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</row>
    <row r="56" spans="1:7" x14ac:dyDescent="0.2">
      <c r="A56" s="10" t="s">
        <v>58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</row>
    <row r="57" spans="1:7" x14ac:dyDescent="0.2">
      <c r="A57" s="13" t="s">
        <v>78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</row>
    <row r="58" spans="1:7" x14ac:dyDescent="0.2">
      <c r="A58" s="10" t="s">
        <v>59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</row>
    <row r="59" spans="1:7" x14ac:dyDescent="0.2">
      <c r="A59" s="10" t="s">
        <v>60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</row>
    <row r="60" spans="1:7" x14ac:dyDescent="0.2">
      <c r="A60" s="10" t="s">
        <v>61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</row>
    <row r="61" spans="1:7" x14ac:dyDescent="0.2">
      <c r="A61" s="10" t="s">
        <v>62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</row>
    <row r="62" spans="1:7" x14ac:dyDescent="0.2">
      <c r="A62" s="10" t="s">
        <v>63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</row>
    <row r="63" spans="1:7" x14ac:dyDescent="0.2">
      <c r="A63" s="10" t="s">
        <v>64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</row>
    <row r="64" spans="1:7" x14ac:dyDescent="0.2">
      <c r="A64" s="10" t="s">
        <v>65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</row>
    <row r="65" spans="1:7" x14ac:dyDescent="0.2">
      <c r="A65" s="13" t="s">
        <v>79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</row>
    <row r="66" spans="1:7" x14ac:dyDescent="0.2">
      <c r="A66" s="10" t="s">
        <v>66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</row>
    <row r="67" spans="1:7" x14ac:dyDescent="0.2">
      <c r="A67" s="10" t="s">
        <v>67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</row>
    <row r="68" spans="1:7" x14ac:dyDescent="0.2">
      <c r="A68" s="10" t="s">
        <v>68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</row>
    <row r="69" spans="1:7" x14ac:dyDescent="0.2">
      <c r="A69" s="13" t="s">
        <v>69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</row>
    <row r="70" spans="1:7" x14ac:dyDescent="0.2">
      <c r="A70" s="10" t="s">
        <v>70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</row>
    <row r="71" spans="1:7" x14ac:dyDescent="0.2">
      <c r="A71" s="10" t="s">
        <v>71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</row>
    <row r="72" spans="1:7" x14ac:dyDescent="0.2">
      <c r="A72" s="10" t="s">
        <v>72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</row>
    <row r="73" spans="1:7" x14ac:dyDescent="0.2">
      <c r="A73" s="10" t="s">
        <v>73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</row>
    <row r="74" spans="1:7" x14ac:dyDescent="0.2">
      <c r="A74" s="10" t="s">
        <v>74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</row>
    <row r="75" spans="1:7" x14ac:dyDescent="0.2">
      <c r="A75" s="10" t="s">
        <v>75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</row>
    <row r="76" spans="1:7" x14ac:dyDescent="0.2">
      <c r="A76" s="11" t="s">
        <v>76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</row>
    <row r="77" spans="1:7" x14ac:dyDescent="0.2">
      <c r="A77" s="12" t="s">
        <v>77</v>
      </c>
      <c r="B77" s="18">
        <f t="shared" ref="B77:G77" si="4">SUM(B5+B13+B23+B33+B43+B53+B57+B65+B69)</f>
        <v>18784423.469999999</v>
      </c>
      <c r="C77" s="18">
        <f t="shared" si="4"/>
        <v>332808.82999999996</v>
      </c>
      <c r="D77" s="18">
        <f t="shared" si="4"/>
        <v>19117232.299999997</v>
      </c>
      <c r="E77" s="18">
        <f t="shared" si="4"/>
        <v>4375173.04</v>
      </c>
      <c r="F77" s="18">
        <f t="shared" si="4"/>
        <v>4375173.04</v>
      </c>
      <c r="G77" s="18">
        <f t="shared" si="4"/>
        <v>14742059.259999998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2014-02-10T03:37:14Z</dcterms:created>
  <dcterms:modified xsi:type="dcterms:W3CDTF">2024-05-02T14:54:07Z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