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908260AF-EEA1-4D82-851E-40ED640FC9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G29" i="1"/>
  <c r="D29" i="1"/>
  <c r="D28" i="1"/>
  <c r="G28" i="1" s="1"/>
  <c r="D27" i="1"/>
  <c r="G27" i="1" s="1"/>
  <c r="G26" i="1" s="1"/>
  <c r="F26" i="1"/>
  <c r="E26" i="1"/>
  <c r="C26" i="1"/>
  <c r="B26" i="1"/>
  <c r="D25" i="1"/>
  <c r="G25" i="1" s="1"/>
  <c r="D24" i="1"/>
  <c r="G24" i="1" s="1"/>
  <c r="G23" i="1" s="1"/>
  <c r="F23" i="1"/>
  <c r="E23" i="1"/>
  <c r="C23" i="1"/>
  <c r="B23" i="1"/>
  <c r="D22" i="1"/>
  <c r="D19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E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12" i="1" l="1"/>
  <c r="G10" i="1" s="1"/>
  <c r="G22" i="1"/>
  <c r="G19" i="1" s="1"/>
  <c r="D23" i="1"/>
  <c r="D31" i="1"/>
  <c r="D26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<sst xmlns="http://schemas.openxmlformats.org/spreadsheetml/2006/main" count="42" uniqueCount="42">
  <si>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</si>
  <si>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</si>
  <si>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</si>
  <si>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</si>
  <si>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</si>
  <si>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</si>
  <si>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</si>
  <si>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</si>
  <si>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</si>
  <si>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</si>
  <si>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</si>
  <si>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</si>
  <si>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</si>
  <si>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</si>
  <si>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</si>
  <si>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</si>
  <si>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</si>
  <si>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</si>
  <si>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</si>
  <si>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</si>
  <si>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</si>
  <si>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</si>
  <si>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</si>
  <si>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</si>
  <si>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</si>
  <si>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</si>
  <si>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</si>
  <si>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</si>
  <si>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</si>
  <si>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</si>
  <si>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</si>
  <si>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</si>
  <si>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</si>
  <si>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</si>
  <si>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</si>
  <si>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</si>
  <si>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</si>
  <si>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</si>
  <si>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</si>
  <si>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</si>
  <si>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</si>
  <si>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SECRETARÍA EJECUTIVA DEL SISTEMA ESTATAL ANTICORRUPCIÓN DE GUANAJUATO
Gasto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</si>
</sst>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3" fontId="7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E16" sqref="E1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41</v>
      </c>
      <c r="B1" s="28"/>
      <c r="C1" s="28"/>
      <c r="D1" s="28"/>
      <c r="E1" s="28"/>
      <c r="F1" s="28"/>
      <c r="G1" s="29"/>
    </row>
    <row r="2" spans="1:7" ht="14.45" customHeight="1" x14ac:dyDescent="0.2">
      <c r="A2" s="12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3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9">
        <v>18784423.469999999</v>
      </c>
      <c r="C6" s="19">
        <v>332808.83000000007</v>
      </c>
      <c r="D6" s="19">
        <v>19117232.300000001</v>
      </c>
      <c r="E6" s="19">
        <v>4375173.04</v>
      </c>
      <c r="F6" s="19">
        <v>4375173.04</v>
      </c>
      <c r="G6" s="19">
        <v>14742059.260000002</v>
      </c>
    </row>
    <row r="7" spans="1:7" x14ac:dyDescent="0.2">
      <c r="A7" s="17" t="s">
        <v>11</v>
      </c>
      <c r="B7" s="19">
        <f>SUM(B8:B9)</f>
        <v>0</v>
      </c>
      <c r="C7" s="19">
        <f>SUM(C8:C9)</f>
        <v>0</v>
      </c>
      <c r="D7" s="19">
        <f t="shared" ref="D7:G7" si="0">SUM(D8:D9)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0</v>
      </c>
      <c r="C10" s="19">
        <f>SUM(C11:C18)</f>
        <v>0</v>
      </c>
      <c r="D10" s="19">
        <f t="shared" ref="D10:G10" si="1">SUM(D11:D18)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</row>
    <row r="11" spans="1:7" x14ac:dyDescent="0.2">
      <c r="A11" s="18" t="s">
        <v>15</v>
      </c>
      <c r="B11" s="20">
        <v>0</v>
      </c>
      <c r="C11" s="20">
        <v>0</v>
      </c>
      <c r="D11" s="20">
        <f t="shared" ref="D11:D18" si="2">B11+C11</f>
        <v>0</v>
      </c>
      <c r="E11" s="20">
        <v>0</v>
      </c>
      <c r="F11" s="20">
        <v>0</v>
      </c>
      <c r="G11" s="20">
        <f t="shared" ref="G11:G18" si="3">D11-E11</f>
        <v>0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2"/>
        <v>0</v>
      </c>
      <c r="E12" s="20">
        <v>0</v>
      </c>
      <c r="F12" s="20">
        <v>0</v>
      </c>
      <c r="G12" s="20">
        <f t="shared" si="3"/>
        <v>0</v>
      </c>
    </row>
    <row r="13" spans="1:7" x14ac:dyDescent="0.2">
      <c r="A13" s="18" t="s">
        <v>17</v>
      </c>
      <c r="B13" s="20">
        <v>0</v>
      </c>
      <c r="C13" s="20">
        <v>0</v>
      </c>
      <c r="D13" s="20">
        <f t="shared" si="2"/>
        <v>0</v>
      </c>
      <c r="E13" s="20">
        <v>0</v>
      </c>
      <c r="F13" s="20">
        <v>0</v>
      </c>
      <c r="G13" s="20">
        <f t="shared" si="3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</row>
    <row r="19" spans="1:7" x14ac:dyDescent="0.2">
      <c r="A19" s="17" t="s">
        <v>23</v>
      </c>
      <c r="B19" s="19">
        <f>SUM(B20:B22)</f>
        <v>18784423.469999999</v>
      </c>
      <c r="C19" s="19">
        <f>SUM(C20:C22)</f>
        <v>332808.83000000007</v>
      </c>
      <c r="D19" s="19">
        <f t="shared" ref="D19:G19" si="4">SUM(D20:D22)</f>
        <v>19117232.300000001</v>
      </c>
      <c r="E19" s="19">
        <f t="shared" si="4"/>
        <v>4375173.04</v>
      </c>
      <c r="F19" s="19">
        <f t="shared" si="4"/>
        <v>4375173.04</v>
      </c>
      <c r="G19" s="19">
        <f t="shared" si="4"/>
        <v>14742059.260000002</v>
      </c>
    </row>
    <row r="20" spans="1:7" x14ac:dyDescent="0.2">
      <c r="A20" s="18" t="s">
        <v>24</v>
      </c>
      <c r="B20" s="20">
        <v>9041532.8100000005</v>
      </c>
      <c r="C20" s="20">
        <v>-1224061.17</v>
      </c>
      <c r="D20" s="20">
        <f t="shared" ref="D20:D22" si="5">B20+C20</f>
        <v>7817471.6400000006</v>
      </c>
      <c r="E20" s="20">
        <v>1660415.12</v>
      </c>
      <c r="F20" s="20">
        <v>1660415.12</v>
      </c>
      <c r="G20" s="20">
        <f t="shared" ref="G20:G22" si="6">D20-E20</f>
        <v>6157056.5200000005</v>
      </c>
    </row>
    <row r="21" spans="1:7" x14ac:dyDescent="0.2">
      <c r="A21" s="18" t="s">
        <v>25</v>
      </c>
      <c r="B21" s="20">
        <v>9742890.6600000001</v>
      </c>
      <c r="C21" s="20">
        <v>1556870</v>
      </c>
      <c r="D21" s="20">
        <f t="shared" si="5"/>
        <v>11299760.66</v>
      </c>
      <c r="E21" s="20">
        <v>2714757.92</v>
      </c>
      <c r="F21" s="20">
        <v>2714757.92</v>
      </c>
      <c r="G21" s="20">
        <f t="shared" si="6"/>
        <v>8585002.7400000002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7">SUM(D24:D25)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8">B24+C24</f>
        <v>0</v>
      </c>
      <c r="E24" s="20">
        <v>0</v>
      </c>
      <c r="F24" s="20">
        <v>0</v>
      </c>
      <c r="G24" s="20">
        <f t="shared" ref="G24:G25" si="9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8"/>
        <v>0</v>
      </c>
      <c r="E25" s="20">
        <v>0</v>
      </c>
      <c r="F25" s="20">
        <v>0</v>
      </c>
      <c r="G25" s="20">
        <f t="shared" si="9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0">SUM(D27:D30)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1">B27+C27</f>
        <v>0</v>
      </c>
      <c r="E27" s="20">
        <v>0</v>
      </c>
      <c r="F27" s="20">
        <v>0</v>
      </c>
      <c r="G27" s="20">
        <f t="shared" ref="G27:G30" si="12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1"/>
        <v>0</v>
      </c>
      <c r="E30" s="20">
        <v>0</v>
      </c>
      <c r="F30" s="20">
        <v>0</v>
      </c>
      <c r="G30" s="20">
        <f t="shared" si="12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3">SUM(C32)</f>
        <v>0</v>
      </c>
      <c r="D31" s="19">
        <f t="shared" si="13"/>
        <v>0</v>
      </c>
      <c r="E31" s="19">
        <f t="shared" si="13"/>
        <v>0</v>
      </c>
      <c r="F31" s="19">
        <f t="shared" si="13"/>
        <v>0</v>
      </c>
      <c r="G31" s="19">
        <f t="shared" si="13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4">B32+C32</f>
        <v>0</v>
      </c>
      <c r="E32" s="20">
        <v>0</v>
      </c>
      <c r="F32" s="20">
        <v>0</v>
      </c>
      <c r="G32" s="20">
        <f t="shared" ref="G32:G35" si="15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4"/>
        <v>0</v>
      </c>
      <c r="E33" s="19">
        <v>0</v>
      </c>
      <c r="F33" s="19">
        <v>0</v>
      </c>
      <c r="G33" s="19">
        <f t="shared" si="15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4"/>
        <v>0</v>
      </c>
      <c r="E34" s="19">
        <v>0</v>
      </c>
      <c r="F34" s="19">
        <v>0</v>
      </c>
      <c r="G34" s="19">
        <f t="shared" si="15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4"/>
        <v>0</v>
      </c>
      <c r="E35" s="19">
        <v>0</v>
      </c>
      <c r="F35" s="19">
        <v>0</v>
      </c>
      <c r="G35" s="19">
        <f t="shared" si="15"/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v>18784423.469999999</v>
      </c>
      <c r="C37" s="21">
        <v>332808.83000000007</v>
      </c>
      <c r="D37" s="21">
        <v>19117232.300000001</v>
      </c>
      <c r="E37" s="21">
        <v>4375173.04</v>
      </c>
      <c r="F37" s="21">
        <v>4375173.04</v>
      </c>
      <c r="G37" s="21">
        <v>14742059.260000002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5" name="Rango1_2_2"/>
    <protectedRange sqref="B6:G6" name="Rango1_3_2"/>
    <protectedRange sqref="B7:G35" name="Rango1_3_1"/>
    <protectedRange sqref="B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2012-12-11T21:13:37Z</dcterms:created>
  <dcterms:modified xsi:type="dcterms:W3CDTF">2024-04-30T19:37:51Z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